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comments1.xml><?xml version="1.0" encoding="utf-8"?>
<comments xmlns:r="http://schemas.openxmlformats.org/officeDocument/2006/relationships" xmlns="http://schemas.openxmlformats.org/spreadsheetml/2006/main">
  <authors>
    <author/>
  </authors>
  <commentList>
    <comment authorId="0" ref="B3">
      <text>
        <t xml:space="preserve">States were given a point here if they specifically prohibit RoW exclusivity or if they grant general RoW access to all providers throughout the state (which necessarily implies a ban on RoW exclusivity). If states grant RoW access or prohibit exclusivity only outside city limits, no point was awarded, as cities are the primary targets for broadband deployment.</t>
      </text>
    </comment>
    <comment authorId="0" ref="J3">
      <text>
        <t xml:space="preserve">This tracks aesthetic review generally, not aesthetic review specific to deployment in historical districts</t>
      </text>
    </comment>
    <comment authorId="0" ref="L3">
      <text>
        <t xml:space="preserve">Shot clock for completed applications only</t>
      </text>
    </comment>
    <comment authorId="0" ref="P3">
      <text>
        <t xml:space="preserve">Assuming deployment of 10 cells</t>
      </text>
    </comment>
    <comment authorId="0" ref="R3">
      <text>
        <t xml:space="preserve">After filing a completed application</t>
      </text>
    </comment>
    <comment authorId="0" ref="Y3">
      <text>
        <t xml:space="preserve">By "telecom construction" we intend to cover deployment of wireline infrastructure (cables, fiber-optics, etc.).</t>
      </text>
    </comment>
    <comment authorId="0" ref="AX3">
      <text>
        <t xml:space="preserve">Raw score = total number of points earned out of 44 total</t>
      </text>
    </comment>
    <comment authorId="0" ref="AY3">
      <text>
        <t xml:space="preserve">Final Score = Raw Score + X</t>
      </text>
    </comment>
    <comment authorId="0" ref="AZ3">
      <text>
        <t xml:space="preserve">A+ = 100%
A = 93-99%
A- = 90-92%
B+ = 87-89%
B = 83-86%
B- = 80-82%
C+ = 77-79%
C = 73-76%
C- = 70-72%
D+ = 67-69%
D = 63-66%
D- = 60-62%</t>
      </text>
    </comment>
    <comment authorId="0" ref="B4">
      <text>
        <t xml:space="preserve">11-50B-3 provides nondiscriminatory access to all public rights of way, and 23-1-85 specifically provides nondiscriminatory access to rights of way along public highways, but 37-16-4(b)–(c) allow electric utilities to grant broadband providers access to electric utility rights of way "on an exclusive or non-exclusive basis," or not at all. And because 37-16-4(b)–(c) are outside Chapter 50B, they are not subject to the general grant of access rights in 11-50B-3.</t>
      </text>
    </comment>
    <comment authorId="0" ref="C4">
      <text>
        <t xml:space="preserve">11-50B-3 provides nondiscriminatory access to all public rights of way, but 37-16-4(b)–(c) allow electric utilities to grant broadband providers access to electric utility rights of way "on an exclusive or non-exclusive basis," or not at all. And because 37-16-4(b)–(c) are outside Chapter 50B, they are not subject to the general grant of access rights in 11-50B-3.</t>
      </text>
    </comment>
    <comment authorId="0" ref="D4">
      <text>
        <t xml:space="preserve">11-50B-3 provides nondiscriminatory access with fair and reasonable fees for all public rights of way, but 37-16-4(b) allows electric utilities "sole authority...to determine the terms and conditions on which" a broadband provider may access their RoW. And because 37-16-4(b) is outside Chapter 50B, it is not subject to the general grant of access rights in 11-50B-3.</t>
      </text>
    </comment>
    <comment authorId="0" ref="E4">
      <text>
        <t xml:space="preserve">11-50B-3 requires RoW fees to be "fair and reasonable," but not cost-based, and 37-16-4(b) gives electric utilities "sole authority...to determine the terms and conditions on which" a broadband provider may access their RoW.</t>
      </text>
    </comment>
    <comment authorId="0" ref="F4">
      <text>
        <t xml:space="preserve">37-2-41 authorizes revenue-based fees for "transportation companies," defined in 37-2-1 to include anyone who owns or operates any telephone lines. 40-21-121 also authorizes revenue-based fees for mobile broadband service providers.</t>
      </text>
    </comment>
    <comment authorId="0" ref="G4">
      <text>
        <t xml:space="preserve">37-2-41(a) and 40-21-121(a) include rate caps for RoW access, but 37-16-4(b) allows electric utilities "sole authority...to determine the terms and conditions on which" a broadband provider may access their RoW. And because 37-16-4(b) is outside Chapter 50B, it is not subject to the general grant of access rights in 11-50B-3.</t>
      </text>
    </comment>
    <comment authorId="0" ref="I4">
      <text>
        <t xml:space="preserve">Some RoW fees and terms are set by statute, but 37-16-4(b) allows electric utilities "sole authority...to determine the terms and conditions on which" a broadband provider may access their RoW, and they are not required to publish those terms and conditions.</t>
      </text>
    </comment>
    <comment authorId="0" ref="J4">
      <text>
        <t xml:space="preserve">11-68-9(c), requiring the state historic preservation commission to adopt "general design standards" to be used in new deployments' aesthetic reviews.</t>
      </text>
    </comment>
    <comment authorId="0" ref="K4">
      <text>
        <t xml:space="preserve">11-52-11</t>
      </text>
    </comment>
    <comment authorId="0" ref="L4">
      <text>
        <t xml:space="preserve">60 days
11-52-11</t>
      </text>
    </comment>
    <comment authorId="0" ref="M4">
      <text>
        <t xml:space="preserve">11-52-11</t>
      </text>
    </comment>
    <comment authorId="0" ref="Q4">
      <text>
        <t xml:space="preserve">11-52-11</t>
      </text>
    </comment>
    <comment authorId="0" ref="R4">
      <text>
        <t xml:space="preserve">60 days
11-52-11</t>
      </text>
    </comment>
    <comment authorId="0" ref="S4">
      <text>
        <t xml:space="preserve">11-52-11</t>
      </text>
    </comment>
    <comment authorId="0" ref="Y4">
      <text>
        <t xml:space="preserve">11-52-11</t>
      </text>
    </comment>
    <comment authorId="0" ref="Z4">
      <text>
        <t xml:space="preserve">60 days 
11-52-11</t>
      </text>
    </comment>
    <comment authorId="0" ref="AA4">
      <text>
        <t xml:space="preserve">11-52-11</t>
      </text>
    </comment>
    <comment authorId="0" ref="AB4">
      <text>
        <t xml:space="preserve">11-50B-3</t>
      </text>
    </comment>
    <comment authorId="0" ref="AF4">
      <text>
        <t xml:space="preserve">37-2A-9(b)</t>
      </text>
    </comment>
    <comment authorId="0" ref="AG4">
      <text>
        <t xml:space="preserve">$100
37-2A-9(b)</t>
      </text>
    </comment>
    <comment authorId="0" ref="AJ4">
      <text>
        <t xml:space="preserve">37-2-41(a) setting forth rate schedule for "inspection and supervision fees" for all "transportation" companies, defined in 37-2-1 to include telecom operators.</t>
      </text>
    </comment>
    <comment authorId="0" ref="AK4">
      <text>
        <t xml:space="preserve">37-2-41(a)</t>
      </text>
    </comment>
    <comment authorId="0" ref="AL4">
      <text>
        <t xml:space="preserve">37-2-41(a)</t>
      </text>
    </comment>
    <comment authorId="0" ref="AM4">
      <text>
        <t xml:space="preserve">37-2-41(a), with fees ranging from 0.185% of gross receipts to 0.285%.</t>
      </text>
    </comment>
    <comment authorId="0" ref="AR4">
      <text>
        <t xml:space="preserve">11-49-1(a) requires permitting, but nothing restricts how a city can issue that permit</t>
      </text>
    </comment>
    <comment authorId="0" ref="B5">
      <text>
        <t xml:space="preserve">for public utilities, 42.05.251, defined to include private broadband providers, 42.05.990(4)(B)</t>
      </text>
    </comment>
    <comment authorId="0" ref="D5">
      <text>
        <t xml:space="preserve">AS 42.05.251 does maintain that fees must be reasonable, but not necessarily non-discriminatory. However, because cost-based fees restrict the ability for a municipality to discriminate users, this will be accepted.</t>
      </text>
    </comment>
    <comment authorId="0" ref="E5">
      <text>
        <t xml:space="preserve">42-05-251</t>
      </text>
    </comment>
    <comment authorId="0" ref="J5">
      <text>
        <t xml:space="preserve">29.35.141 only for amateur radio</t>
      </text>
    </comment>
    <comment authorId="0" ref="AL5">
      <text>
        <t xml:space="preserve">Companies that wish to do business in the state must obtain a Business License under 43.70.020, but this doesn't prohibit any other local franchise fee
Also,under 42.05.254(a), telecom providers must pay an annual regulatory cost charge that is capped at .87% of gross revenue, but this doesn't appear to prohibit local franchise fees</t>
      </text>
    </comment>
    <comment authorId="0" ref="AM5">
      <text>
        <t xml:space="preserve">$50 a year for the initial tax, but again this doesn't prohibit local franchises
43.70.030</t>
      </text>
    </comment>
    <comment authorId="0" ref="B6">
      <text>
        <t xml:space="preserve">AZ Rev Stat § 9-592(B), for wireless providers, § 40-281 for franchises, and A.R.S. Const. Art. 4, Pt. 2, § 19(13) in general.</t>
      </text>
    </comment>
    <comment authorId="0" ref="C6">
      <text>
        <t xml:space="preserve">AZ Rev Stat § 9-595</t>
      </text>
    </comment>
    <comment authorId="0" ref="D6">
      <text>
        <t xml:space="preserve">AZ Rev Stat §§ 9-584(B); 9-592(C)(2), (D)(3)</t>
      </text>
    </comment>
    <comment authorId="0" ref="E6">
      <text>
        <t xml:space="preserve">AZ Rev Stat §§ 9-592(C)(1); 9-594(E)(4)</t>
      </text>
    </comment>
    <comment authorId="0" ref="F6">
      <text>
        <t xml:space="preserve">AZ Rev Stat § 9-592(D)(2)</t>
      </text>
    </comment>
    <comment authorId="0" ref="G6">
      <text>
        <t xml:space="preserve">AZ Rev Stat § 9-592(D)(4)</t>
      </text>
    </comment>
    <comment authorId="0" ref="H6">
      <text>
        <t xml:space="preserve">$50 per facility
AZ Rev Stat § 9-592(D)(4)</t>
      </text>
    </comment>
    <comment authorId="0" ref="I6">
      <text>
        <t xml:space="preserve">AZ Rev Stat § 9-592(E)–(F)</t>
      </text>
    </comment>
    <comment authorId="0" ref="J6">
      <text>
        <t xml:space="preserve">AZ Rev Stat §§ 9-592(K)(2)(b); 9-593(F)(4); 9-594(E)(1)</t>
      </text>
    </comment>
    <comment authorId="0" ref="K6">
      <text>
        <t xml:space="preserve">AZ Rev Stat § 9-593(F)(3)</t>
      </text>
    </comment>
    <comment authorId="0" ref="L6">
      <text>
        <t xml:space="preserve">75 days
AZ Rev Stat § 9-593(F)(3)</t>
      </text>
    </comment>
    <comment authorId="0" ref="M6">
      <text>
        <t xml:space="preserve">AZ Rev Stat § 9-592(L)</t>
      </text>
    </comment>
    <comment authorId="0" ref="N6">
      <text>
        <t xml:space="preserve">AZ Rev Stat § 9-593(J)</t>
      </text>
    </comment>
    <comment authorId="0" ref="O6">
      <text>
        <t xml:space="preserve">AZ Rev Stat § 9-593(K)</t>
      </text>
    </comment>
    <comment authorId="0" ref="P6">
      <text>
        <t xml:space="preserve">$75 (100 for first 5, 50 for each after that)
AZ Rev Stat § 9-593(K)</t>
      </text>
    </comment>
    <comment authorId="0" ref="Q6">
      <text>
        <t xml:space="preserve">AZ Rev Stat § 9-594(C)(3)</t>
      </text>
    </comment>
    <comment authorId="0" ref="R6">
      <text>
        <t xml:space="preserve">150 days
AZ Rev Stat § 9-594(C)(3)</t>
      </text>
    </comment>
    <comment authorId="0" ref="S6">
      <text>
        <t xml:space="preserve">AZ Rev Stat § 9-594(C)(3)</t>
      </text>
    </comment>
    <comment authorId="0" ref="T6">
      <text>
        <t xml:space="preserve">AZ Rev Stat § 9-594(E)(3)</t>
      </text>
    </comment>
    <comment authorId="0" ref="U6">
      <text>
        <t xml:space="preserve">AZ Rev Stat § 9-594(E)(3)</t>
      </text>
    </comment>
    <comment authorId="0" ref="V6">
      <text>
        <t xml:space="preserve">Cap: $1,000
AZ Rev Stat § 9-594(E)(3)</t>
      </text>
    </comment>
    <comment authorId="0" ref="W6">
      <text>
        <t xml:space="preserve">AZ Rev Stat § 9-593(D)</t>
      </text>
    </comment>
    <comment authorId="0" ref="X6">
      <text>
        <t xml:space="preserve">25 facilities 
AZ Rev Stat § 9-593(D)</t>
      </text>
    </comment>
    <comment authorId="0" ref="AB6">
      <text>
        <t xml:space="preserve">AZ Rev Stat § 9-582(A)(3)</t>
      </text>
    </comment>
    <comment authorId="0" ref="AC6">
      <text>
        <t xml:space="preserve">AZ Rev Stat § 9-582(B)</t>
      </text>
    </comment>
    <comment authorId="0" ref="AF6">
      <text>
        <t xml:space="preserve">AZ Rev Stat § 9-1414 prohibits application fees</t>
      </text>
    </comment>
    <comment authorId="0" ref="AG6">
      <text>
        <t xml:space="preserve">AZ Rev Stat § 9-1414 prohibits application fees</t>
      </text>
    </comment>
    <comment authorId="0" ref="AH6">
      <text>
        <t xml:space="preserve">9-1415(A) requires that a local government issue a cable franchise within 45 days after an application is completed.</t>
      </text>
    </comment>
    <comment authorId="0" ref="AI6">
      <text>
        <t xml:space="preserve">SB1528 changes the timeframe from 30 days to 45 days</t>
      </text>
    </comment>
    <comment authorId="0" ref="AJ6">
      <text>
        <t xml:space="preserve">AZ Rev Stat §§ 9-582(A)(2); 9-583(B), (E)</t>
      </text>
    </comment>
    <comment authorId="0" ref="AK6">
      <text>
        <t xml:space="preserve">AZ Rev Stat § 9-582(B)</t>
      </text>
    </comment>
    <comment authorId="0" ref="AN6">
      <text>
        <t xml:space="preserve">9-1411(A), giving municipalities the exclusive authority to issue video franchises from 12/31/2019 onward.</t>
      </text>
    </comment>
    <comment authorId="0" ref="AO6">
      <text>
        <t xml:space="preserve">AZ Rev Stat § 9-592(I), (K)</t>
      </text>
    </comment>
    <comment authorId="0" ref="AP6">
      <text>
        <t xml:space="preserve">AZ Rev Stat §§ 9-592(J)</t>
      </text>
    </comment>
    <comment authorId="0" ref="AQ6">
      <text>
        <t xml:space="preserve">AZ Rev Stat §§ 9-593(G)(3); 9-594(D)(3)</t>
      </text>
    </comment>
    <comment authorId="0" ref="AR6">
      <text>
        <t xml:space="preserve">AZ Rev Stat §§ 9-506(D)–(E); 9-582(D); 9-593(G)(1)</t>
      </text>
    </comment>
    <comment authorId="0" ref="AS6">
      <text>
        <t xml:space="preserve">AZ Rev Stat § 28-7382</t>
      </text>
    </comment>
    <comment authorId="0" ref="B7">
      <text>
        <t xml:space="preserve">A.C.A. 23-17-101 granting RoW access rights to all, 23-19-205 extending that to cable providers, and 23-17-105 specifically prohibiting RoW exclusivity
A.C.A. 23-17-504 prohibiting exclusive arrangements for use of right-of-way for collocation of small cells</t>
      </text>
    </comment>
    <comment authorId="0" ref="C7">
      <text>
        <t xml:space="preserve">A.C.A. 23-4-1002; A.C.A. 23-17-509 covers small cells</t>
      </text>
    </comment>
    <comment authorId="0" ref="D7">
      <text>
        <t xml:space="preserve">A.C.A. 23-17-509(e)(2) for access to authority poles</t>
      </text>
    </comment>
    <comment authorId="0" ref="G7">
      <text>
        <t xml:space="preserve">23-17-511(d)(1)</t>
      </text>
    </comment>
    <comment authorId="0" ref="H7">
      <text>
        <t xml:space="preserve">$30 - 23-17-511(d)(1)</t>
      </text>
    </comment>
    <comment authorId="0" ref="I7">
      <text>
        <t xml:space="preserve">23-17-511 (d)(2) - For access to authority poles</t>
      </text>
    </comment>
    <comment authorId="0" ref="J7">
      <text>
        <t xml:space="preserve">23-17-508(b)(1)(A) requires that aesthetic standards be reasonable</t>
      </text>
    </comment>
    <comment authorId="0" ref="K7">
      <text>
        <t xml:space="preserve">Municipal planning limits to 60 days
14-56-412
A.C.A. 23-17-510(d)(7)(A) for small cells</t>
      </text>
    </comment>
    <comment authorId="0" ref="L7">
      <text>
        <t xml:space="preserve">60 days
14-56-412(f)(3); A.C.A. 23-17-510(d)(7)(A)(i) for small cells</t>
      </text>
    </comment>
    <comment authorId="0" ref="M7">
      <text>
        <t xml:space="preserve">14-56-412; 23-17-510(d)(7)(A) for small cells</t>
      </text>
    </comment>
    <comment authorId="0" ref="O7">
      <text>
        <t xml:space="preserve">23-17-511(c)(1) for small cells</t>
      </text>
    </comment>
    <comment authorId="0" ref="P7">
      <text>
        <t xml:space="preserve">23-17-511(c)(1)</t>
      </text>
    </comment>
    <comment authorId="0" ref="Q7">
      <text>
        <t xml:space="preserve">Municipal planning limits to 60 days
14-56-412
23-17-510(d)(7)(A) for small cells</t>
      </text>
    </comment>
    <comment authorId="0" ref="R7">
      <text>
        <t xml:space="preserve">90 days
23-17-510(d)(7)(A)(ii)</t>
      </text>
    </comment>
    <comment authorId="0" ref="S7">
      <text>
        <t xml:space="preserve">14-56-412; 23-17-510(d)(7)(C) for small cells</t>
      </text>
    </comment>
    <comment authorId="0" ref="U7">
      <text>
        <t xml:space="preserve">23-17-511(c)(1) for poles associated with small cells</t>
      </text>
    </comment>
    <comment authorId="0" ref="V7">
      <text>
        <t xml:space="preserve">$250 - 23-17-511(c)(1)</t>
      </text>
    </comment>
    <comment authorId="0" ref="W7">
      <text>
        <t xml:space="preserve">23-17-510(d)(12)(A)(i)</t>
      </text>
    </comment>
    <comment authorId="0" ref="X7">
      <text>
        <t xml:space="preserve">No limit provided on batch processing
23-17-510(d)(12)(A)(i)</t>
      </text>
    </comment>
    <comment authorId="0" ref="Y7">
      <text>
        <t xml:space="preserve">Municipal planning limits to 60 days
14-56-412</t>
      </text>
    </comment>
    <comment authorId="0" ref="Z7">
      <text>
        <t xml:space="preserve">60 days
14-56-412(f)(3)</t>
      </text>
    </comment>
    <comment authorId="0" ref="AA7">
      <text>
        <t xml:space="preserve">14-56-412</t>
      </text>
    </comment>
    <comment authorId="0" ref="AG7">
      <text>
        <t xml:space="preserve">$1,500
23-19-204(1); 23-19-206; 14-200-101(b)(1)(iii)</t>
      </text>
    </comment>
    <comment authorId="0" ref="AH7">
      <text>
        <t xml:space="preserve">23-19-203(d)(1)</t>
      </text>
    </comment>
    <comment authorId="0" ref="AI7">
      <text>
        <t xml:space="preserve">15 days
23-19-203(d)(1)</t>
      </text>
    </comment>
    <comment authorId="0" ref="AJ7">
      <text>
        <t xml:space="preserve">Cable Franchises
ACA 23-19-206</t>
      </text>
    </comment>
    <comment authorId="0" ref="AL7">
      <text>
        <t xml:space="preserve">4.25% of gross revenue
23-19-204(1); 23-19-206; 14-200-101(b)(1)(iii)</t>
      </text>
    </comment>
    <comment authorId="0" ref="AM7">
      <text>
        <t xml:space="preserve">4.25% of gross revenue
23-19-204(1); 23-19-206; 14-200-101(b)(1)(iii)</t>
      </text>
    </comment>
    <comment authorId="0" ref="AN7">
      <text>
        <t xml:space="preserve">Arkansas Code Section 23-19203 provides that a cable company can be granted a certificate of franchise authority from the Secretary of State</t>
      </text>
    </comment>
    <comment authorId="0" ref="AO7">
      <text>
        <t xml:space="preserve">A.C.A. 23-17-505(a)</t>
      </text>
    </comment>
    <comment authorId="0" ref="AP7">
      <text>
        <t xml:space="preserve">23-17-505(a)</t>
      </text>
    </comment>
    <comment authorId="0" ref="AQ7">
      <text>
        <t xml:space="preserve">23-17-510(d)(15) for small ells</t>
      </text>
    </comment>
    <comment authorId="0" ref="AR7">
      <text>
        <t xml:space="preserve">A.C.A. 23-17-510(d)(1) for small cells</t>
      </text>
    </comment>
    <comment authorId="0" ref="B8">
      <text>
        <t xml:space="preserve">Cal. Pub. Util. Code § 7901, allowing all "telephone corporations" access to RoW to deploy "telephone lines", and §§ 233 and 234 defining those terms to cover broadband providers and infrastructure.</t>
      </text>
    </comment>
    <comment authorId="0" ref="C8">
      <text>
        <t xml:space="preserve">Cal. Pub. Util. Code 767.5 governs pole attachments, including poles owned by the city or any body thereof.</t>
      </text>
    </comment>
    <comment authorId="0" ref="D8">
      <text>
        <t xml:space="preserve">7901.1(c) requires RoW management to be non-discriminatory</t>
      </text>
    </comment>
    <comment authorId="0" ref="G8">
      <text>
        <t xml:space="preserve">There is a cap that electric utilities can charge for access to their facilities
CA PUB UTIL § 9512</t>
      </text>
    </comment>
    <comment authorId="0" ref="J8">
      <text>
        <t xml:space="preserve">Cal. Pub. Util. Code 762.5(c) states that aesthetic values can be a limitation and puts no restriction</t>
      </text>
    </comment>
    <comment authorId="0" ref="K8">
      <text>
        <t xml:space="preserve">Collocations for facilities that are pre-approved, 
65964.1(a)(1)</t>
      </text>
    </comment>
    <comment authorId="0" ref="L8">
      <text>
        <t xml:space="preserve">The shot clock is limited to FCC regulations, but because these can change with a rulemaking, this will not get the point
65964.1(a)(1)</t>
      </text>
    </comment>
    <comment authorId="0" ref="M8">
      <text>
        <t xml:space="preserve">65964.1(a)(1)</t>
      </text>
    </comment>
    <comment authorId="0" ref="N8">
      <text>
        <t xml:space="preserve">CA GOVT 65104</t>
      </text>
    </comment>
    <comment authorId="0" ref="Q8">
      <text>
        <t xml:space="preserve">CGC 65964.1</t>
      </text>
    </comment>
    <comment authorId="0" ref="R8">
      <text>
        <t xml:space="preserve">150 days
65964.1</t>
      </text>
    </comment>
    <comment authorId="0" ref="S8">
      <text>
        <t xml:space="preserve">65964.1(a</t>
      </text>
    </comment>
    <comment authorId="0" ref="T8">
      <text>
        <t xml:space="preserve">CA GOVT code 50030; 65104
65104</t>
      </text>
    </comment>
    <comment authorId="0" ref="AB8">
      <text>
        <t xml:space="preserve">CGC 50030; 65104</t>
      </text>
    </comment>
    <comment authorId="0" ref="AC8">
      <text>
        <t xml:space="preserve">CGC 50030; 65104</t>
      </text>
    </comment>
    <comment authorId="0" ref="AH8">
      <text>
        <t xml:space="preserve">Cal. Pub. Util. Code 5840</t>
      </text>
    </comment>
    <comment authorId="0" ref="AI8">
      <text>
        <t xml:space="preserve">14 days
Cal. Pub. Util. Code 5840(h)(2)</t>
      </text>
    </comment>
    <comment authorId="0" ref="AJ8">
      <text>
        <t xml:space="preserve">California Public Utilities Code 5840(q)(2)</t>
      </text>
    </comment>
    <comment authorId="0" ref="AL8">
      <text>
        <t xml:space="preserve">Cal. Pub. Util. Code 5840(q)(1)</t>
      </text>
    </comment>
    <comment authorId="0" ref="AM8">
      <text>
        <t xml:space="preserve">5% of gross revenue
Cal. Pub. Util. Code 5840(q)(1)</t>
      </text>
    </comment>
    <comment authorId="0" ref="AN8">
      <text>
        <t xml:space="preserve">Cal. Pub. Util. Code 5840</t>
      </text>
    </comment>
    <comment authorId="0" ref="AP8">
      <text>
        <t xml:space="preserve">65850.6; subject to restrictive conditions</t>
      </text>
    </comment>
    <comment authorId="0" ref="AS8">
      <text>
        <t xml:space="preserve">Creates process for notifying parties of trenching plans and encourages joint trenching among the parties
CGC 14051</t>
      </text>
    </comment>
    <comment authorId="0" ref="B9">
      <text>
        <t xml:space="preserve">CO Rev. Stat. 38-5.5-103, granting RoW access to all broadband providers
CO Rev. Stat. 40-15-604 for access to easements owned by electric utilities providing broadband</t>
      </text>
    </comment>
    <comment authorId="0" ref="C9">
      <text>
        <t xml:space="preserve">CRS 38-5.5-104.5
CRS 40-15-604 for electric utilities</t>
      </text>
    </comment>
    <comment authorId="0" ref="D9">
      <text>
        <t xml:space="preserve">CRS 38-5.5-107(2)(a)
40-15-604(b)(2) for access to electric utility infrastructure</t>
      </text>
    </comment>
    <comment authorId="0" ref="E9">
      <text>
        <t xml:space="preserve">CRS 38.5-5.107(1)(b)</t>
      </text>
    </comment>
    <comment authorId="0" ref="I9">
      <text>
        <t xml:space="preserve">Small cell agreements required to be made public. CRS 38-5.5-107</t>
      </text>
    </comment>
    <comment authorId="0" ref="K9">
      <text>
        <t xml:space="preserve">29-27-403(1)(a)-(b)</t>
      </text>
    </comment>
    <comment authorId="0" ref="L9">
      <text>
        <t xml:space="preserve">90 days
29-27-403(1)(a)-(b)</t>
      </text>
    </comment>
    <comment authorId="0" ref="N9">
      <text>
        <t xml:space="preserve">38-5.5-107(b)</t>
      </text>
    </comment>
    <comment authorId="0" ref="Q9">
      <text>
        <t xml:space="preserve">CRS 29-27-403(1)(c)</t>
      </text>
    </comment>
    <comment authorId="0" ref="R9">
      <text>
        <t xml:space="preserve">150 days
CRS 29-27-403(1)(c)</t>
      </text>
    </comment>
    <comment authorId="0" ref="W9">
      <text>
        <t xml:space="preserve">CRS 29-27-404(2)</t>
      </text>
    </comment>
    <comment authorId="0" ref="X9">
      <text>
        <t xml:space="preserve">No limit provided
CRS 29-27-404(2)</t>
      </text>
    </comment>
    <comment authorId="0" ref="AB9">
      <text>
        <t xml:space="preserve">38-5.5-107(1)(a)(II)</t>
      </text>
    </comment>
    <comment authorId="0" ref="AC9">
      <text>
        <t xml:space="preserve">38-5.5-107(1)(b)</t>
      </text>
    </comment>
    <comment authorId="0" ref="AR9">
      <text>
        <t xml:space="preserve">CRS 38-5.5-107(3)</t>
      </text>
    </comment>
    <comment authorId="0" ref="AS9">
      <text>
        <t xml:space="preserve">CRS 38-5.5-109 (Notice of Trenching)</t>
      </text>
    </comment>
    <comment authorId="0" ref="B10">
      <text>
        <t xml:space="preserve">CGS 16-247h</t>
      </text>
    </comment>
    <comment authorId="0" ref="J10">
      <text>
        <t xml:space="preserve">C.G.S. 16-247h states that the authority shall adopt regulations governing the use of public rights-of-way that include design standards "to protect the public safety".</t>
      </text>
    </comment>
    <comment authorId="0" ref="K10">
      <text>
        <t xml:space="preserve">90 days
House bill No. 7152(d)(2)(C)</t>
      </text>
    </comment>
    <comment authorId="0" ref="L10">
      <text>
        <t xml:space="preserve">90 days
House bill No. 7152(d)(2)(C)</t>
      </text>
    </comment>
    <comment authorId="0" ref="Q10">
      <text>
        <t xml:space="preserve">House bill No. 7152(d)(2)(C); C.G.S. 16-50p(a)(2)(B)</t>
      </text>
    </comment>
    <comment authorId="0" ref="R10">
      <text>
        <t xml:space="preserve">90 days
House bill No. 7152(d)(2)(C); C.G.S. 16-50p(a)(2)(B)</t>
      </text>
    </comment>
    <comment authorId="0" ref="T10">
      <text>
        <t xml:space="preserve">C.G.S. 16-50v(c)</t>
      </text>
    </comment>
    <comment authorId="0" ref="AF10">
      <text>
        <t xml:space="preserve">C.G.S. 16-331(a) sets a cap on cable applications to 50 dollars, while general telecom certificates of public necessity are limited to the costs of reviewing the application (see CGS 16-247gapplication</t>
      </text>
    </comment>
    <comment authorId="0" ref="AG10">
      <text>
        <t xml:space="preserve">$50
C.G.S. 16-331(a)</t>
      </text>
    </comment>
    <comment authorId="0" ref="AH10">
      <text>
        <t xml:space="preserve">16-331p(f)</t>
      </text>
    </comment>
    <comment authorId="0" ref="AI10">
      <text>
        <t xml:space="preserve">30 days
16-331p(f)</t>
      </text>
    </comment>
    <comment authorId="0" ref="AL10">
      <text>
        <t xml:space="preserve">CGS 16-331c does establish a annual fee for supporting the advisory council, but this doesn't appear to be the actual franchise fee</t>
      </text>
    </comment>
    <comment authorId="0" ref="AN10">
      <text>
        <t xml:space="preserve">16-331(a)</t>
      </text>
    </comment>
    <comment authorId="0" ref="AR10">
      <text>
        <t xml:space="preserve">16-331c specifically allows for in-kind contributions through cable funding</t>
      </text>
    </comment>
    <comment authorId="0" ref="AS10">
      <text>
        <t xml:space="preserve">16-333b(d) requires that cable companies install wires at same time and place as telephone and electric utilities</t>
      </text>
    </comment>
    <comment authorId="0" ref="B11">
      <text>
        <t xml:space="preserve">26 Delaware Code §§ 901 and 902(a), for wireline infrastructure, and 17 Delaware Code §§ 1604(b) and 1606 for wireless infrastructure</t>
      </text>
    </comment>
    <comment authorId="0" ref="C11">
      <text>
        <t xml:space="preserve">17 Delaware Statute 1613 prohibits exclusive access to municipal poles for small cell providers</t>
      </text>
    </comment>
    <comment authorId="0" ref="D11">
      <text>
        <t xml:space="preserve">for Wireless Facilities
17 Delaware Code 1605</t>
      </text>
    </comment>
    <comment authorId="0" ref="E11">
      <text>
        <t xml:space="preserve">for Wireless Facilities
17 Delaware Code 1605</t>
      </text>
    </comment>
    <comment authorId="0" ref="F11">
      <text>
        <t xml:space="preserve">17 Delaware Code 1605, prohibits any RoW fees for wireless infrastructure and service providers, aside from permit application fees.</t>
      </text>
    </comment>
    <comment authorId="0" ref="G11">
      <text>
        <t xml:space="preserve">17 Delaware Code 1605, imposes a hard cap on RoW fees for wireless infrastructure and service providers.</t>
      </text>
    </comment>
    <comment authorId="0" ref="H11">
      <text>
        <t xml:space="preserve">$0, for wireless infrastructure and service providers
17 Delaware Code 1605</t>
      </text>
    </comment>
    <comment authorId="0" ref="I11">
      <text>
        <t xml:space="preserve">$0, for wireless infrastructure and service providers
17 Delaware Code 1605</t>
      </text>
    </comment>
    <comment authorId="0" ref="J11">
      <text>
        <t xml:space="preserve">22 Del. C. 303</t>
      </text>
    </comment>
    <comment authorId="0" ref="K11">
      <text>
        <t xml:space="preserve">17 Del. C. 1609(b)(4)</t>
      </text>
    </comment>
    <comment authorId="0" ref="L11">
      <text>
        <t xml:space="preserve">60 days
17 Del. C. 1609(b)(4)</t>
      </text>
    </comment>
    <comment authorId="0" ref="M11">
      <text>
        <t xml:space="preserve">17 Del. C. 1609(b)(4)</t>
      </text>
    </comment>
    <comment authorId="0" ref="N11">
      <text>
        <t xml:space="preserve">17 Del. C. 1605</t>
      </text>
    </comment>
    <comment authorId="0" ref="O11">
      <text>
        <t xml:space="preserve">17 Del.C. 1605</t>
      </text>
    </comment>
    <comment authorId="0" ref="P11">
      <text>
        <t xml:space="preserve">$100
17 Del.C. 1605</t>
      </text>
    </comment>
    <comment authorId="0" ref="Q11">
      <text>
        <t xml:space="preserve">17 Del.C. 1609(a), (b)(4)</t>
      </text>
    </comment>
    <comment authorId="0" ref="R11">
      <text>
        <t xml:space="preserve">60 days
17 Del.C. 1609(a), (b)(4)</t>
      </text>
    </comment>
    <comment authorId="0" ref="S11">
      <text>
        <t xml:space="preserve">17 Del.C. 1606(b)(4)</t>
      </text>
    </comment>
    <comment authorId="0" ref="T11">
      <text>
        <t xml:space="preserve">17 Del.C. 1605</t>
      </text>
    </comment>
    <comment authorId="0" ref="U11">
      <text>
        <t xml:space="preserve">17 Del.C. 1605</t>
      </text>
    </comment>
    <comment authorId="0" ref="V11">
      <text>
        <t xml:space="preserve">17 Del.C. 1605</t>
      </text>
    </comment>
    <comment authorId="0" ref="W11">
      <text>
        <t xml:space="preserve">17 Del.C. 1609(b)(7)</t>
      </text>
    </comment>
    <comment authorId="0" ref="X11">
      <text>
        <t xml:space="preserve">no limit provided by law
17 Del.C. 1609(b)(7)</t>
      </text>
    </comment>
    <comment authorId="0" ref="AJ11">
      <text>
        <t xml:space="preserve">for Video Franchise, 26 Del. Code Section 610 outlines the charges that the PSC can charge</t>
      </text>
    </comment>
    <comment authorId="0" ref="AK11">
      <text>
        <t xml:space="preserve">Only for franchises regulated by the PSC, but the PSC has authority to change local franchises26 Del. C. 605; 610</t>
      </text>
    </comment>
    <comment authorId="0" ref="AL11">
      <text>
        <t xml:space="preserve">For unicorporated areas within the state, but the state has authority to change 
26 Del.C. 610(a)(4)</t>
      </text>
    </comment>
    <comment authorId="0" ref="AM11">
      <text>
        <t xml:space="preserve">2% of gross revenue 
26 Del.C. 610(a)(4)</t>
      </text>
    </comment>
    <comment authorId="0" ref="AN11">
      <text>
        <t xml:space="preserve">State can franchise for areas outside the boundaries of incorporated municipalities 26 Del.C. 601(b)</t>
      </text>
    </comment>
    <comment authorId="0" ref="AP11">
      <text>
        <t xml:space="preserve">17 Delaware 1609(b)(5)(a) lists applicable codes as a reason for denial of an application</t>
      </text>
    </comment>
    <comment authorId="0" ref="AQ11">
      <text>
        <t xml:space="preserve">17 Del.C. 1609(b)(8)</t>
      </text>
    </comment>
    <comment authorId="0" ref="AR11">
      <text>
        <t xml:space="preserve">17 Del.C. 1609(b)(1)</t>
      </text>
    </comment>
    <comment authorId="0" ref="B12">
      <text>
        <t xml:space="preserve">FSA 337.401(3)(a), requiring nondiscriminatory and competitively neutral rules for broadband infrastructure in RoW, and (7)(f)(1) specifically for collocations on utility poles</t>
      </text>
    </comment>
    <comment authorId="0" ref="C12">
      <text>
        <t xml:space="preserve">337.401(3)(f) for small cell collocations</t>
      </text>
    </comment>
    <comment authorId="0" ref="D12">
      <text>
        <t xml:space="preserve">F.S. 337.401(3)(c)(1)</t>
      </text>
    </comment>
    <comment authorId="0" ref="E12">
      <text>
        <t xml:space="preserve">FS 337.401(3)(c)(1)(a)(I)</t>
      </text>
    </comment>
    <comment authorId="0" ref="G12">
      <text>
        <t xml:space="preserve">FS 202.19(7) allows municipalities to charge a tax on communications providers, including cable providers, but this tax likely does not include small cells or utility poles under  FS F.S. 337.401(7)(c)</t>
      </text>
    </comment>
    <comment authorId="0" ref="H12">
      <text>
        <t xml:space="preserve">$25,000
FS 202.19(7)</t>
      </text>
    </comment>
    <comment authorId="0" ref="I12">
      <text>
        <t xml:space="preserve">$25,000 under the general telecom tax
FS 202.19(7),</t>
      </text>
    </comment>
    <comment authorId="0" ref="J12">
      <text>
        <t xml:space="preserve">337.401(7)(d)(3)-(4), (r)</t>
      </text>
    </comment>
    <comment authorId="0" ref="K12">
      <text>
        <t xml:space="preserve">337.401(7)(d)(8)</t>
      </text>
    </comment>
    <comment authorId="0" ref="L12">
      <text>
        <t xml:space="preserve">90 days
337.401(7)(d)(8)</t>
      </text>
    </comment>
    <comment authorId="0" ref="M12">
      <text>
        <t xml:space="preserve">337.401(7)(d)(8)</t>
      </text>
    </comment>
    <comment authorId="0" ref="N12">
      <text>
        <t xml:space="preserve">FS 337.401(3)(c)(1)(a)(I); 337.401(7)(d)</t>
      </text>
    </comment>
    <comment authorId="0" ref="O12">
      <text>
        <t xml:space="preserve">FS 337.401(3)(c)(1)(a)(I); 337.401(7)(d)</t>
      </text>
    </comment>
    <comment authorId="0" ref="P12">
      <text>
        <t xml:space="preserve">$100
FS 337.401(3)(c)(1)(a)(I); 337.401(7)(d)</t>
      </text>
    </comment>
    <comment authorId="0" ref="Q12">
      <text>
        <t xml:space="preserve">337.401(7)(d)(6)</t>
      </text>
    </comment>
    <comment authorId="0" ref="R12">
      <text>
        <t xml:space="preserve">90 days
337.401(7)(d)(6)</t>
      </text>
    </comment>
    <comment authorId="0" ref="S12">
      <text>
        <t xml:space="preserve">337.401(7)(d)(8)</t>
      </text>
    </comment>
    <comment authorId="0" ref="T12">
      <text>
        <t xml:space="preserve">FS 337.401(3)(c)(1)(a)(I); 337.401(7)(d)</t>
      </text>
    </comment>
    <comment authorId="0" ref="U12">
      <text>
        <t xml:space="preserve">FS 337.401(3)(c)(1)(a)(I); 337.401(7)(d)</t>
      </text>
    </comment>
    <comment authorId="0" ref="V12">
      <text>
        <t xml:space="preserve">$100
FS 337.401(3)(c)(1)(a)(I); 337.401(7)(d)</t>
      </text>
    </comment>
    <comment authorId="0" ref="W12">
      <text>
        <t xml:space="preserve">FS 337.401(7)(d)(10)</t>
      </text>
    </comment>
    <comment authorId="0" ref="X12">
      <text>
        <t xml:space="preserve">30 facilities
337.401(7)(d)(10)</t>
      </text>
    </comment>
    <comment authorId="0" ref="AB12">
      <text>
        <t xml:space="preserve">FS 337.401(3)(c)(1)</t>
      </text>
    </comment>
    <comment authorId="0" ref="AC12">
      <text>
        <t xml:space="preserve">FS 337.401(3)(c)(1)</t>
      </text>
    </comment>
    <comment authorId="0" ref="AD12">
      <text>
        <t xml:space="preserve">FS 337.401(3)(c)(1)</t>
      </text>
    </comment>
    <comment authorId="0" ref="AE12">
      <text>
        <t xml:space="preserve">$100
FS 337.401(3)(c)(1)</t>
      </text>
    </comment>
    <comment authorId="0" ref="AF12">
      <text>
        <t xml:space="preserve">610.104(11)</t>
      </text>
    </comment>
    <comment authorId="0" ref="AG12">
      <text>
        <t xml:space="preserve">$10,000
610.104(11)</t>
      </text>
    </comment>
    <comment authorId="0" ref="AH12">
      <text>
        <t xml:space="preserve">(deemed granted)</t>
      </text>
    </comment>
    <comment authorId="0" ref="AI12">
      <text>
        <t xml:space="preserve">30 days
Florida States 610.104(5) - Technically, the shot clock is 15 days, but it isn't deemed granted until 30 days</t>
      </text>
    </comment>
    <comment authorId="0" ref="AJ12">
      <text>
        <t xml:space="preserve">for Video Franchise
610.104</t>
      </text>
    </comment>
    <comment authorId="0" ref="AL12">
      <text>
        <t xml:space="preserve">610.104(11)</t>
      </text>
    </comment>
    <comment authorId="0" ref="AM12">
      <text>
        <t xml:space="preserve">$1000 every five years
610.104(11)</t>
      </text>
    </comment>
    <comment authorId="0" ref="AN12">
      <text>
        <t xml:space="preserve">610.102</t>
      </text>
    </comment>
    <comment authorId="0" ref="AP12">
      <text>
        <t xml:space="preserve">337.401(7)(k) allows a city the discretion to waive zoning review for collocations, but does not compel such waiver.</t>
      </text>
    </comment>
    <comment authorId="0" ref="AR12">
      <text>
        <t xml:space="preserve">FS 337.401(3)(f); 337.401(7)(d)(1)</t>
      </text>
    </comment>
    <comment authorId="0" ref="B13">
      <text>
        <t xml:space="preserve">Georgia Code 46-5-1(a)(1)
Georgia Code 36-66C-6(i)</t>
      </text>
    </comment>
    <comment authorId="0" ref="C13">
      <text>
        <t xml:space="preserve">36-66C-5 sets a cap on fees for access to authority owned poles to $40
36-66C-6 specifically allows for a provider to access authority owned poles</t>
      </text>
    </comment>
    <comment authorId="0" ref="D13">
      <text>
        <t xml:space="preserve">46-5-1 requires that telephone companies have the right to access rights of ways when the company provides due compensations. 
However due compensation must be non-discriminatory.
46-3-200.4 requires electric co-ops make available on non-discriminatory basis
</t>
      </text>
    </comment>
    <comment authorId="0" ref="G13">
      <text>
        <t xml:space="preserve">Georgia 46-5-1(b)(9) defines due compensation as 3% annual revenue
Georgia 36-66C-5 sets a cap on annual fee for small wireless facilities and new poles</t>
      </text>
    </comment>
    <comment authorId="0" ref="H13">
      <text>
        <t xml:space="preserve">Georgia 46-5-1(b)(9) defines due compensation as 3% annual revenue</t>
      </text>
    </comment>
    <comment authorId="0" ref="I13">
      <text>
        <t xml:space="preserve">Georgia 46-5-1(b)(9) defines due compensation as 3% annual revenue
Georgia 36-66C-4 requires an authority to make available to wireless providers rates, fees and other terms adopted by the authority. This provision also requires any voluntary agreements between an authority and a provider to be published.</t>
      </text>
    </comment>
    <comment authorId="0" ref="J13">
      <text>
        <t xml:space="preserve">36-66B-4 restricts local review of zoning and permitting applications to specific criteria, which do not include aesthetics, and 36-66B-6 prohibits criteria in local review that are inconsistent with 36-66B-4.</t>
      </text>
    </comment>
    <comment authorId="0" ref="K13">
      <text>
        <t xml:space="preserve">For small cells 36-66C-7(c)
36-66B-4(e)</t>
      </text>
    </comment>
    <comment authorId="0" ref="L13">
      <text>
        <t xml:space="preserve">36-66C-7(c): 30 days for small cells  
36-66B-4(e) 90 days for all others</t>
      </text>
    </comment>
    <comment authorId="0" ref="M13">
      <text>
        <t xml:space="preserve">36-66C-7(e)</t>
      </text>
    </comment>
    <comment authorId="0" ref="N13">
      <text>
        <t xml:space="preserve">36-66B-7(1) prohibits a local government from charging and applicant for charging a permit fee in an amount greater than provided for in  48-13-9, which is a generally applicable standard limiting regulatory fees to the reasonable cost of the actual regulatory activity performed</t>
      </text>
    </comment>
    <comment authorId="0" ref="O13">
      <text>
        <t xml:space="preserve">36-66C-5 sets a cap of $100 for collocation of small cells.
36-66B-7(2)</t>
      </text>
    </comment>
    <comment authorId="0" ref="P13">
      <text>
        <t xml:space="preserve">36-66C-5 $100 for small cells;
$500 under 36-66B-7(2)</t>
      </text>
    </comment>
    <comment authorId="0" ref="Q13">
      <text>
        <t xml:space="preserve">36-66-7(c): 
for wireless facilities generally: 36-66B-5(a)</t>
      </text>
    </comment>
    <comment authorId="0" ref="R13">
      <text>
        <t xml:space="preserve">36-66C-7(c): 70 days for new or replacement poles
150 days
36-66B-5(a)</t>
      </text>
    </comment>
    <comment authorId="0" ref="S13">
      <text>
        <t xml:space="preserve">36-66C-7(e)</t>
      </text>
    </comment>
    <comment authorId="0" ref="T13">
      <text>
        <t xml:space="preserve">36-66B-7(1)</t>
      </text>
    </comment>
    <comment authorId="0" ref="U13">
      <text>
        <t xml:space="preserve">36-66C-5(a)(2)-(3) caps fees permiting fees for replacing a pole at $250 and constructing new poles at $1,000</t>
      </text>
    </comment>
    <comment authorId="0" ref="V13">
      <text>
        <t xml:space="preserve">36-66C-5(a)(2)-(3) caps fees permiting fees for replacing a pole at $250 and constructing new poles at $1,000</t>
      </text>
    </comment>
    <comment authorId="0" ref="W13">
      <text>
        <t xml:space="preserve">36-66C-7(f)</t>
      </text>
    </comment>
    <comment authorId="0" ref="X13">
      <text>
        <t xml:space="preserve">36-66C-13(b)-(c) establishes a variety of limits, but none meet the 25 facility threshold</t>
      </text>
    </comment>
    <comment authorId="0" ref="AF13">
      <text>
        <t xml:space="preserve">Ga. Code 36-76-4</t>
      </text>
    </comment>
    <comment authorId="0" ref="AG13">
      <text>
        <t xml:space="preserve">$500
Ga. Code 36-76-4</t>
      </text>
    </comment>
    <comment authorId="0" ref="AH13">
      <text>
        <t xml:space="preserve">36-76-4(a)</t>
      </text>
    </comment>
    <comment authorId="0" ref="AI13">
      <text>
        <t xml:space="preserve">45 days
36-76-4</t>
      </text>
    </comment>
    <comment authorId="0" ref="AL13">
      <text>
        <t xml:space="preserve">There is a cap, but it is just tied to the Federal statute. Because we are looking specifically at State laws, we determined that this is not actually a state level cap.
36-76-6</t>
      </text>
    </comment>
    <comment authorId="0" ref="AN13">
      <text>
        <t xml:space="preserve">36-76-3(a)(4)</t>
      </text>
    </comment>
    <comment authorId="0" ref="AO13">
      <text>
        <t xml:space="preserve">36-66B-4(a)
36-66C-7(h)</t>
      </text>
    </comment>
    <comment authorId="0" ref="AP13">
      <text>
        <t xml:space="preserve">36-66B-4(a)
36-66C-7(h)</t>
      </text>
    </comment>
    <comment authorId="0" ref="B14">
      <text>
        <t xml:space="preserve">For wireless facilities and utility poles, 13 HRS 206N-5</t>
      </text>
    </comment>
    <comment authorId="0" ref="C14">
      <text>
        <t xml:space="preserve">13 HRS 206N-7</t>
      </text>
    </comment>
    <comment authorId="0" ref="D14">
      <text>
        <t xml:space="preserve">HRS 264-7
13 HRS 206N-5(f)</t>
      </text>
    </comment>
    <comment authorId="0" ref="E14">
      <text>
        <t xml:space="preserve">HRS 264-7</t>
      </text>
    </comment>
    <comment authorId="0" ref="J14">
      <text>
        <t xml:space="preserve">HRS 264-5(b), (d)</t>
      </text>
    </comment>
    <comment authorId="0" ref="K14">
      <text>
        <t xml:space="preserve">13 HRS 206N-6(9)
HSS 27-42(a)</t>
      </text>
    </comment>
    <comment authorId="0" ref="L14">
      <text>
        <t xml:space="preserve">90 days
13 HRS 206N-6(9)</t>
      </text>
    </comment>
    <comment authorId="0" ref="M14">
      <text>
        <t xml:space="preserve">13 HRS 206N-6(9)</t>
      </text>
    </comment>
    <comment authorId="0" ref="Q14">
      <text>
        <t xml:space="preserve">Shot clocks only for collocation or replacement of poles
13 HRS 206N-6(9)</t>
      </text>
    </comment>
    <comment authorId="0" ref="R14">
      <text>
        <t xml:space="preserve">90 days
13 HRS 206N-6(9)</t>
      </text>
    </comment>
    <comment authorId="0" ref="S14">
      <text>
        <t xml:space="preserve">13 HRS 206N-6(9)</t>
      </text>
    </comment>
    <comment authorId="0" ref="W14">
      <text>
        <t xml:space="preserve">HB 2651 Chapter 1 Section 6 (12)</t>
      </text>
    </comment>
    <comment authorId="0" ref="X14">
      <text>
        <t xml:space="preserve">25
HB 2651 Chapter 1 Section 6 (12)</t>
      </text>
    </comment>
    <comment authorId="0" ref="Y14">
      <text>
        <t xml:space="preserve">HRS 27-45
HRS 46-89</t>
      </text>
    </comment>
    <comment authorId="0" ref="Z14">
      <text>
        <t xml:space="preserve">60 days
HRS 27-45
HRS 46-89</t>
      </text>
    </comment>
    <comment authorId="0" ref="AA14">
      <text>
        <t xml:space="preserve">46-89
27-45</t>
      </text>
    </comment>
    <comment authorId="0" ref="AC14">
      <text>
        <t xml:space="preserve">264-7 requires that a permit be obtained to perform construction on highways</t>
      </text>
    </comment>
    <comment authorId="0" ref="AF14">
      <text>
        <t xml:space="preserve">2 HRS 440G-6 provides that state applications for a cable franchise must be accompanied by a fee of $1,000</t>
      </text>
    </comment>
    <comment authorId="0" ref="AG14">
      <text>
        <t xml:space="preserve">$1,000
(cable tv) 2 HRS 440G-6</t>
      </text>
    </comment>
    <comment authorId="0" ref="AH14">
      <text>
        <t xml:space="preserve">(deemed granted)
HRS 440G-7</t>
      </text>
    </comment>
    <comment authorId="0" ref="AI14">
      <text>
        <t xml:space="preserve">440G-7 provides for establishment of shot clocks by rule, but does't provide for any specific timeframe</t>
      </text>
    </comment>
    <comment authorId="0" ref="AN14">
      <text>
        <t xml:space="preserve">HRS 440G-4</t>
      </text>
    </comment>
    <comment authorId="0" ref="AO14">
      <text>
        <t xml:space="preserve">HRS 206N-4</t>
      </text>
    </comment>
    <comment authorId="0" ref="AP14">
      <text>
        <t xml:space="preserve">HRS 206N-4</t>
      </text>
    </comment>
    <comment authorId="0" ref="AQ14">
      <text>
        <t xml:space="preserve">HB2651(6)(14)</t>
      </text>
    </comment>
    <comment authorId="0" ref="AR14">
      <text>
        <t xml:space="preserve">13 HRS 206N-6(4)</t>
      </text>
    </comment>
    <comment authorId="0" ref="B15">
      <text>
        <t xml:space="preserve">IS 62-705</t>
      </text>
    </comment>
    <comment authorId="0" ref="C15">
      <text>
        <t xml:space="preserve">61-538 governs pole attachments, including poles owned by the city or any body thereof.</t>
      </text>
    </comment>
    <comment authorId="0" ref="D15">
      <text>
        <t xml:space="preserve">50-3006(3)-(5) requires non-discriminatory access for franchise holders</t>
      </text>
    </comment>
    <comment authorId="0" ref="E15">
      <text>
        <t xml:space="preserve">For cable video providers
50-3006(5)</t>
      </text>
    </comment>
    <comment authorId="0" ref="J15">
      <text>
        <t xml:space="preserve">55-2904; 67-6518</t>
      </text>
    </comment>
    <comment authorId="0" ref="AF15">
      <text>
        <t xml:space="preserve">For cable video 
IC 50-3005</t>
      </text>
    </comment>
    <comment authorId="0" ref="AG15">
      <text>
        <t xml:space="preserve">$1,000
I.C. 50-3005</t>
      </text>
    </comment>
    <comment authorId="0" ref="AH15">
      <text>
        <t xml:space="preserve">50-3003(4)</t>
      </text>
    </comment>
    <comment authorId="0" ref="AI15">
      <text>
        <t xml:space="preserve">30 DAYS
50-3003</t>
      </text>
    </comment>
    <comment authorId="0" ref="AL15">
      <text>
        <t xml:space="preserve">For cable video service 
50-3007</t>
      </text>
    </comment>
    <comment authorId="0" ref="AM15">
      <text>
        <t xml:space="preserve">5% of gross revenue</t>
      </text>
    </comment>
    <comment authorId="0" ref="AN15">
      <text>
        <t xml:space="preserve">50-3003 allows companies to get a certifcate of franchise authority from the Secretary of State</t>
      </text>
    </comment>
    <comment authorId="0" ref="B16">
      <text>
        <t xml:space="preserve">220 ILCS 65/4; 220 ILCS 5/21-1001(b)</t>
      </text>
    </comment>
    <comment authorId="0" ref="C16">
      <text>
        <t xml:space="preserve">Only for authority owned poles in public rights of way, and only for collocating small wireless facilities
50 ICLS 840/15(i)(3)</t>
      </text>
    </comment>
    <comment authorId="0" ref="D16">
      <text>
        <t xml:space="preserve">220 ICLS 5/21-1001(b), (d)</t>
      </text>
    </comment>
    <comment authorId="0" ref="E16">
      <text>
        <t xml:space="preserve">220 ICLS 5/21-1001(d); 50 ICLS 840/15 (for collocating small wireless facilites on authority poles in right of way</t>
      </text>
    </comment>
    <comment authorId="0" ref="G16">
      <text>
        <t xml:space="preserve">There are caps for collocations of small wireless facilities on authority owned utility poles ($200 per year or the costs related to use of the space)
50 ICLS 840/15(i)(3)</t>
      </text>
    </comment>
    <comment authorId="0" ref="H16">
      <text>
        <t xml:space="preserve">There are caps for collocations of small wireless facilities on authority owned utility poles ($200 per year or the costs related to use of the space)
50 ICLS 840/15(i)(3)</t>
      </text>
    </comment>
    <comment authorId="0" ref="J16">
      <text>
        <t xml:space="preserve">50 ILCS 840-15(d)(6)(H)</t>
      </text>
    </comment>
    <comment authorId="0" ref="K16">
      <text>
        <t xml:space="preserve">50 ICLS 840/15(d)(8)(a)</t>
      </text>
    </comment>
    <comment authorId="0" ref="L16">
      <text>
        <t xml:space="preserve">90 days
50 ICLS 835/15(d)(8)(a)</t>
      </text>
    </comment>
    <comment authorId="0" ref="M16">
      <text>
        <t xml:space="preserve">50 ICLS 840/15(d)(8)(a)</t>
      </text>
    </comment>
    <comment authorId="0" ref="O16">
      <text>
        <t xml:space="preserve">50 ICLS 840/15(e)(1)</t>
      </text>
    </comment>
    <comment authorId="0" ref="P16">
      <text>
        <t xml:space="preserve">$380 ($650 + $350 per extra small wireless facility included)
50 ICLS 840/15(e)(1)</t>
      </text>
    </comment>
    <comment authorId="0" ref="Q16">
      <text>
        <t xml:space="preserve">50 ILCS 835/15(d)(8)(B)</t>
      </text>
    </comment>
    <comment authorId="0" ref="R16">
      <text>
        <t xml:space="preserve">120 days
50 ILCS 835/15(d)(8)(B)</t>
      </text>
    </comment>
    <comment authorId="0" ref="S16">
      <text>
        <t xml:space="preserve">50 ILCS 840/15(d)(8)(B)</t>
      </text>
    </comment>
    <comment authorId="0" ref="U16">
      <text>
        <t xml:space="preserve">50 ILCS 840/15(e)(2)</t>
      </text>
    </comment>
    <comment authorId="0" ref="V16">
      <text>
        <t xml:space="preserve">$1,000
50 ILCS 840/15(e)(2)</t>
      </text>
    </comment>
    <comment authorId="0" ref="W16">
      <text>
        <t xml:space="preserve">50 ICLS 840/15(d)(11)</t>
      </text>
    </comment>
    <comment authorId="0" ref="X16">
      <text>
        <t xml:space="preserve">25 
50 ICLS 840/15(d)(11)</t>
      </text>
    </comment>
    <comment authorId="0" ref="Y16">
      <text>
        <t xml:space="preserve">220 ILCS 5/21-1001(b)</t>
      </text>
    </comment>
    <comment authorId="0" ref="Z16">
      <text>
        <t xml:space="preserve">220 ILCS 5/21-1001(b) - 45 days</t>
      </text>
    </comment>
    <comment authorId="0" ref="AA16">
      <text>
        <t xml:space="preserve">220 ILCS 5/21-1001(b)</t>
      </text>
    </comment>
    <comment authorId="0" ref="AB16">
      <text>
        <t xml:space="preserve">220 ICLS 5/21-1001(b), (d)</t>
      </text>
    </comment>
    <comment authorId="0" ref="AC16">
      <text>
        <t xml:space="preserve">220 ICLS 5/21-1001(d)</t>
      </text>
    </comment>
    <comment authorId="0" ref="AH16">
      <text>
        <t xml:space="preserve">5/21-401 (deemed granted)</t>
      </text>
    </comment>
    <comment authorId="0" ref="AI16">
      <text>
        <t xml:space="preserve">(30 days)
5/21-401</t>
      </text>
    </comment>
    <comment authorId="0" ref="AJ16">
      <text>
        <t xml:space="preserve">65 IL Statutes 5/11-42-11(e)(5)</t>
      </text>
    </comment>
    <comment authorId="0" ref="AL16">
      <text>
        <t xml:space="preserve">Video
220 ILCS 5/21-801</t>
      </text>
    </comment>
    <comment authorId="0" ref="AM16">
      <text>
        <t xml:space="preserve">5% of gross revenue</t>
      </text>
    </comment>
    <comment authorId="0" ref="AN16">
      <text>
        <t xml:space="preserve">220 IL St. 5/21-301(b)</t>
      </text>
    </comment>
    <comment authorId="0" ref="AO16">
      <text>
        <t xml:space="preserve">50 ILCS 835/15 (d)(3) sets out limits to zoning review, but doesn't limit a municipalities authority to undergo the review process</t>
      </text>
    </comment>
    <comment authorId="0" ref="AP16">
      <text>
        <t xml:space="preserve">50 ILCS 840/15 classifies small wireless facilities as a permitted use</t>
      </text>
    </comment>
    <comment authorId="0" ref="AR16">
      <text>
        <t xml:space="preserve">50 ILCS 840/15(d)(1)</t>
      </text>
    </comment>
    <comment authorId="0" ref="AS16">
      <text>
        <t xml:space="preserve">IL 5/9-131 requires State agenies to collobroate to install fiber-optic conduit in every new State-funded construction project</t>
      </text>
    </comment>
    <comment authorId="0" ref="B17">
      <text>
        <t xml:space="preserve">IC 8-20-1-28 giving RoW access to all public utilities, IC 8-1-2-1(a) defining "public utility" to include private providers, and IC 8-1-32.5-14(2) extending RoW access rights to cable and wireless providers.
Also, IC 8-1-2-101(b) requiring RoW access to be "competitively neutral and nondiscriminatory"; IC 8-1-32.6-7(a) specifically prohibiting any exclusive RoW agreements</t>
      </text>
    </comment>
    <comment authorId="0" ref="C17">
      <text>
        <t xml:space="preserve">IC 8-1-32.3-26(a)(5)
IC 8-1-2-5</t>
      </text>
    </comment>
    <comment authorId="0" ref="D17">
      <text>
        <t xml:space="preserve">IC 8-1-2-101(b)</t>
      </text>
    </comment>
    <comment authorId="0" ref="E17">
      <text>
        <t xml:space="preserve">IC 8-1-2-101(b)</t>
      </text>
    </comment>
    <comment authorId="0" ref="F17">
      <text>
        <t xml:space="preserve">IC 8-1-2-101(b)</t>
      </text>
    </comment>
    <comment authorId="0" ref="I17">
      <text>
        <t xml:space="preserve">IC 8-1-2-101(b), allowing RoW fees only "if the compensation required is publicly disclosed by the municipality or county executive."</t>
      </text>
    </comment>
    <comment authorId="0" ref="J17">
      <text>
        <t xml:space="preserve">36-7-4-201.1</t>
      </text>
    </comment>
    <comment authorId="0" ref="K17">
      <text>
        <t xml:space="preserve">IC 8-1-32.3-26(a)(5)</t>
      </text>
    </comment>
    <comment authorId="0" ref="L17">
      <text>
        <t xml:space="preserve">60 days
IC 8-1-32.3-26(a)(5)</t>
      </text>
    </comment>
    <comment authorId="0" ref="N17">
      <text>
        <t xml:space="preserve">8-1-32.3-16(b)</t>
      </text>
    </comment>
    <comment authorId="0" ref="O17">
      <text>
        <t xml:space="preserve">IC 8-1-32.3-26(a)(3)</t>
      </text>
    </comment>
    <comment authorId="0" ref="P17">
      <text>
        <t xml:space="preserve">$100
IC 8-1-32.3-26(a)(3)(B)</t>
      </text>
    </comment>
    <comment authorId="0" ref="Q17">
      <text>
        <t xml:space="preserve">(with restrictions on size and must be associated with the small cell facility)
8-1-32.3-26(a)(5)</t>
      </text>
    </comment>
    <comment authorId="0" ref="R17">
      <text>
        <t xml:space="preserve">60 days
8-1-32.3-26(a)(5)</t>
      </text>
    </comment>
    <comment authorId="0" ref="T17">
      <text>
        <t xml:space="preserve">8-1-32.3-16(b)</t>
      </text>
    </comment>
    <comment authorId="0" ref="V17">
      <text>
        <t xml:space="preserve">8-1-32.3-26(a)(3)</t>
      </text>
    </comment>
    <comment authorId="0" ref="W17">
      <text>
        <t xml:space="preserve">8-1-32.3-22(c)</t>
      </text>
    </comment>
    <comment authorId="0" ref="X17">
      <text>
        <t xml:space="preserve">No limit provided by law
8-1-32.3-22(c)</t>
      </text>
    </comment>
    <comment authorId="0" ref="AF17">
      <text>
        <t xml:space="preserve">Telecom application are cost based, but no specific cap
IC 8-1-32.5-6</t>
      </text>
    </comment>
    <comment authorId="0" ref="AH17">
      <text>
        <t xml:space="preserve">telecom
8-1-32.5-8</t>
      </text>
    </comment>
    <comment authorId="0" ref="AI17">
      <text>
        <t xml:space="preserve">30 days for telecom; 0 days [after complete application]
8-1-32.5-8</t>
      </text>
    </comment>
    <comment authorId="0" ref="AL17">
      <text>
        <t xml:space="preserve">video
IC 8-1-34-24</t>
      </text>
    </comment>
    <comment authorId="0" ref="AM17">
      <text>
        <t xml:space="preserve">5% of gross revenue
IC 8-1-34-24</t>
      </text>
    </comment>
    <comment authorId="0" ref="AN17">
      <text>
        <t xml:space="preserve">8-1-34-16</t>
      </text>
    </comment>
    <comment authorId="0" ref="AO17">
      <text>
        <t xml:space="preserve">8-1-32.3-26(a)(1) classifies poles and other wireless support structures as permitted use if included in a small cell collocation application</t>
      </text>
    </comment>
    <comment authorId="0" ref="AP17">
      <text>
        <t xml:space="preserve">Small wireless facilities are classified as a permitted use
IC 8-1-32.3-26(a)(1)</t>
      </text>
    </comment>
    <comment authorId="0" ref="B18">
      <text>
        <t xml:space="preserve">ICA 477.1</t>
      </text>
    </comment>
    <comment authorId="0" ref="C18">
      <text>
        <t xml:space="preserve">11 IC 477A.9</t>
      </text>
    </comment>
    <comment authorId="0" ref="D18">
      <text>
        <t xml:space="preserve">ICA 480A.3</t>
      </text>
    </comment>
    <comment authorId="0" ref="E18">
      <text>
        <t xml:space="preserve">ICA 480A.3</t>
      </text>
    </comment>
    <comment authorId="0" ref="J18">
      <text>
        <t xml:space="preserve">IC 8C.7A(3)(b)(3)</t>
      </text>
    </comment>
    <comment authorId="0" ref="K18">
      <text>
        <t xml:space="preserve">IC 8C.7A(3)(c)(2)</t>
      </text>
    </comment>
    <comment authorId="0" ref="L18">
      <text>
        <t xml:space="preserve">90 days
IC 8C.7A(3)(c)(2)</t>
      </text>
    </comment>
    <comment authorId="0" ref="M18">
      <text>
        <t xml:space="preserve">IC 8C.7A(3)(c)(2)</t>
      </text>
    </comment>
    <comment authorId="0" ref="N18">
      <text>
        <t xml:space="preserve">ICA 8C.3(9)</t>
      </text>
    </comment>
    <comment authorId="0" ref="O18">
      <text>
        <t xml:space="preserve">ICA 8C.3(9)</t>
      </text>
    </comment>
    <comment authorId="0" ref="P18">
      <text>
        <t xml:space="preserve">$75 ($500 + $50 per small cell (first 5 are covered by $500) in a batch application 
ICA 8C.3(9)</t>
      </text>
    </comment>
    <comment authorId="0" ref="Q18">
      <text>
        <t xml:space="preserve">Not definitive that the section applies to support structures as well as collocations
IC 8C.7A(3)(c)(2)</t>
      </text>
    </comment>
    <comment authorId="0" ref="R18">
      <text>
        <t xml:space="preserve">90 days 
IC 8C.7A(3)(c)(2)</t>
      </text>
    </comment>
    <comment authorId="0" ref="S18">
      <text>
        <t xml:space="preserve">IC 8C.7A(3)(c)(2)</t>
      </text>
    </comment>
    <comment authorId="0" ref="T18">
      <text>
        <t xml:space="preserve">ICA 8C.3(9)</t>
      </text>
    </comment>
    <comment authorId="0" ref="U18">
      <text>
        <t xml:space="preserve">IC 8C.3(9)</t>
      </text>
    </comment>
    <comment authorId="0" ref="V18">
      <text>
        <t xml:space="preserve">$3,000
IC 8C.3(9)</t>
      </text>
    </comment>
    <comment authorId="0" ref="Y18">
      <text>
        <t xml:space="preserve">Iowa's law has a specific provision for new towers
IC 8C.4(4)</t>
      </text>
    </comment>
    <comment authorId="0" ref="Z18">
      <text>
        <t xml:space="preserve">150 days
IC 8C.4(4)</t>
      </text>
    </comment>
    <comment authorId="0" ref="AA18">
      <text>
        <t xml:space="preserve">IC 8C.4(4)</t>
      </text>
    </comment>
    <comment authorId="0" ref="AH18">
      <text>
        <t xml:space="preserve">When seeking franchising authority from the State (deemed granted) 
I.C.A. 477A.3</t>
      </text>
    </comment>
    <comment authorId="0" ref="AI18">
      <text>
        <t xml:space="preserve">30 days
I.C.A. 477A.3</t>
      </text>
    </comment>
    <comment authorId="0" ref="AL18">
      <text>
        <t xml:space="preserve">364.2(f)(1)(a)</t>
      </text>
    </comment>
    <comment authorId="0" ref="AM18">
      <text>
        <t xml:space="preserve">5% of gross revenue
 5% of gross revenue
364.2(f)(1)(a)</t>
      </text>
    </comment>
    <comment authorId="0" ref="AN18">
      <text>
        <t xml:space="preserve">9 IA St 477A.2</t>
      </text>
    </comment>
    <comment authorId="0" ref="AP18">
      <text>
        <t xml:space="preserve">IC 8C.7A(2)(a)(2)</t>
      </text>
    </comment>
    <comment authorId="0" ref="AQ18">
      <text>
        <t xml:space="preserve">8C.7A(3)(c)(5)</t>
      </text>
    </comment>
    <comment authorId="0" ref="AR18">
      <text>
        <t xml:space="preserve">IC 480A.4</t>
      </text>
    </comment>
    <comment authorId="0" ref="AS18">
      <text>
        <t xml:space="preserve">I.C.A. 8B.25 sets up a regime to encourage conduit deployment whenever agencies do work in an area without fiber</t>
      </text>
    </comment>
    <comment authorId="0" ref="B19">
      <text>
        <t xml:space="preserve">K.S. 17-1902(b)
K.S. 12-2001(b)(3) also prohibits exclusive franchising</t>
      </text>
    </comment>
    <comment authorId="0" ref="C19">
      <text>
        <t xml:space="preserve">KRS 66-2019(d)(1)</t>
      </text>
    </comment>
    <comment authorId="0" ref="D19">
      <text>
        <t xml:space="preserve">17-1902(n) says that management of right of ways for telecommunications users must be non-discriminatory and applied neutrally; 66-2019(d)(1) for small cells</t>
      </text>
    </comment>
    <comment authorId="0" ref="E19">
      <text>
        <t xml:space="preserve">66-2019(d)(1) applies specifically to small wireless</t>
      </text>
    </comment>
    <comment authorId="0" ref="F19">
      <text>
        <t xml:space="preserve">12-2001(t)(1)(C) prohibits fees based on gross receipts derived from services within the corporate limits</t>
      </text>
    </comment>
    <comment authorId="0" ref="J19">
      <text>
        <t xml:space="preserve">12-755(a)(4) allows local zoning authorities to "control the aesthetics of redevelopment or new development" and imposes no limits on that control</t>
      </text>
    </comment>
    <comment authorId="0" ref="K19">
      <text>
        <t xml:space="preserve">66-2019(g) and (h)(4)</t>
      </text>
    </comment>
    <comment authorId="0" ref="L19">
      <text>
        <t xml:space="preserve">60 days
66-2019(g) and (h)(4)</t>
      </text>
    </comment>
    <comment authorId="0" ref="M19">
      <text>
        <t xml:space="preserve">66-2019(h)(5)</t>
      </text>
    </comment>
    <comment authorId="0" ref="N19">
      <text>
        <t xml:space="preserve">K.S. 66-2019(c)(2)</t>
      </text>
    </comment>
    <comment authorId="0" ref="O19">
      <text>
        <t xml:space="preserve">K.S. 66-2019(c)(4)(A)</t>
      </text>
    </comment>
    <comment authorId="0" ref="P19">
      <text>
        <t xml:space="preserve">$500
K.S. 66-2019(c)(4)(A)</t>
      </text>
    </comment>
    <comment authorId="0" ref="Q19">
      <text>
        <t xml:space="preserve">K.S. 66-2019(h)(1)</t>
      </text>
    </comment>
    <comment authorId="0" ref="R19">
      <text>
        <t xml:space="preserve">150 days
K.S. 66-2019(h)(1)</t>
      </text>
    </comment>
    <comment authorId="0" ref="S19">
      <text>
        <t xml:space="preserve">K.S. 66-2019(h)(3)</t>
      </text>
    </comment>
    <comment authorId="0" ref="T19">
      <text>
        <t xml:space="preserve">K.S. 66-2019(c)(2)</t>
      </text>
    </comment>
    <comment authorId="0" ref="U19">
      <text>
        <t xml:space="preserve">K.S. 66-2019(c)(4)(B)</t>
      </text>
    </comment>
    <comment authorId="0" ref="V19">
      <text>
        <t xml:space="preserve">$2,000
K.S. 66-2019(c)(4)(B)</t>
      </text>
    </comment>
    <comment authorId="0" ref="W19">
      <text>
        <t xml:space="preserve">K.S. 66-2019(g)</t>
      </text>
    </comment>
    <comment authorId="0" ref="X19">
      <text>
        <t xml:space="preserve">25
K.S. 66-2019(g)</t>
      </text>
    </comment>
    <comment authorId="0" ref="Y19">
      <text>
        <t xml:space="preserve">In public rights of way
K.S. 17-1902(i)</t>
      </text>
    </comment>
    <comment authorId="0" ref="Z19">
      <text>
        <t xml:space="preserve">30 days
K.S. 17-1902(i)</t>
      </text>
    </comment>
    <comment authorId="0" ref="AB19">
      <text>
        <t xml:space="preserve">K.S. 17-1902(n)</t>
      </text>
    </comment>
    <comment authorId="0" ref="AC19">
      <text>
        <t xml:space="preserve">K.S. 17-1902(n)</t>
      </text>
    </comment>
    <comment authorId="0" ref="AF19">
      <text>
        <t xml:space="preserve">There is an application fee allowed to recover costs, but no cap. KS St 12-2001(g)</t>
      </text>
    </comment>
    <comment authorId="0" ref="AH19">
      <text>
        <t xml:space="preserve">12-2001(h)</t>
      </text>
    </comment>
    <comment authorId="0" ref="AI19">
      <text>
        <t xml:space="preserve">90 days
12-2001(h)</t>
      </text>
    </comment>
    <comment authorId="0" ref="AJ19">
      <text>
        <t xml:space="preserve">K.S. 12-2001(g) for utilities; K.S. 12-2024(b)-(e)</t>
      </text>
    </comment>
    <comment authorId="0" ref="AL19">
      <text>
        <t xml:space="preserve">K.S. 12-2001(j); K.S. 12-2024(c)</t>
      </text>
    </comment>
    <comment authorId="0" ref="AM19">
      <text>
        <t xml:space="preserve">5% of gross revenue
K.S. 12-2024(c)
K.s 66-2019(i)
K.S. 12-2001(j)(2)
K.S. 12-2001(t) also prohibits requiring franchises for deploying small wireless facilities</t>
      </text>
    </comment>
    <comment authorId="0" ref="AN19">
      <text>
        <t xml:space="preserve">12-2023(a)</t>
      </text>
    </comment>
    <comment authorId="0" ref="AP19">
      <text>
        <t xml:space="preserve">(exception for inside a campus, stadium, or athletic facility)
K.S. 66-2019(j)
Micro facilities on cable structures exempted as well 
K.S. 12-2022(f)(1)
We are giving Kansas the point due to these specific exemptions, but this is definitely a debatable award. This should exclude zoning review for wireless providers generally, and the impact may be lessened compared to other states. </t>
      </text>
    </comment>
    <comment authorId="0" ref="AQ19">
      <text>
        <t xml:space="preserve">K.s 66-2019(i)</t>
      </text>
    </comment>
    <comment authorId="0" ref="AR19">
      <text>
        <t xml:space="preserve">K.S. 17-1902(h)(4)</t>
      </text>
    </comment>
    <comment authorId="0" ref="B20">
      <text>
        <t xml:space="preserve">KRS 278.540 grants general RoW access, and thus prohibits exclusivity, but only outside of cities, which are the primary targets for broadband deployment</t>
      </text>
    </comment>
    <comment authorId="0" ref="J20">
      <text>
        <t xml:space="preserve">82.660 allows cities to establish zoning ordinances to preserve local aesthetics, but those must include "standards, guidelines, or criteria" either "set out descriptively in the ordinance or by illustration" to guide the review</t>
      </text>
    </comment>
    <comment authorId="0" ref="Q20">
      <text>
        <t xml:space="preserve">100.987(4)(c)</t>
      </text>
    </comment>
    <comment authorId="0" ref="R20">
      <text>
        <t xml:space="preserve">60 days
100.987(4)(c)</t>
      </text>
    </comment>
    <comment authorId="0" ref="S20">
      <text>
        <t xml:space="preserve">100.987(4)(c)</t>
      </text>
    </comment>
    <comment authorId="0" ref="T20">
      <text>
        <t xml:space="preserve">KRS 100.986(3)</t>
      </text>
    </comment>
    <comment authorId="0" ref="U20">
      <text>
        <t xml:space="preserve">KRS 100.986(3)</t>
      </text>
    </comment>
    <comment authorId="0" ref="V20">
      <text>
        <t xml:space="preserve">$2500
KRS 100.986(3)</t>
      </text>
    </comment>
    <comment authorId="0" ref="Y20">
      <text>
        <t xml:space="preserve">100.987(4)(c) for towers only</t>
      </text>
    </comment>
    <comment authorId="0" ref="AJ20">
      <text>
        <t xml:space="preserve">Had a law that imposed a tax on telecom companies but exempted them from franchising requirements. This was held unconstitutional in 2017. Localities can now impose fees again (but forfeit distributions from State telecom receipts) - https://goo.gl/JMqX3s</t>
      </text>
    </comment>
    <comment authorId="0" ref="AL20">
      <text>
        <t xml:space="preserve">The state did have a 3% telecom tax, but in Kentucky CATV Association v. City of Florence, the Kentucky supreme court determined that this prohibition didn't stop municipalities from receiving franchise fees as well</t>
      </text>
    </comment>
    <comment authorId="0" ref="AQ20">
      <text>
        <t xml:space="preserve">KRS 100.986(2) prohibits a moratorium on any cell tower applications</t>
      </text>
    </comment>
    <comment authorId="0" ref="B21">
      <text>
        <t xml:space="preserve">LS 48:381.2(A)(1)-(B)(2)</t>
      </text>
    </comment>
    <comment authorId="0" ref="D21">
      <text>
        <t xml:space="preserve">48:381.2 allows for the chief engineer or representative to issue nonexclusive permits, on a competitively neutral and nondiscriminatory basis for use of public rights-of-way, to utility operators for the purpose of installation of fiber-optic cable facilities and wireless facilities within controlled-access highway rights-of-way</t>
      </text>
    </comment>
    <comment authorId="0" ref="E21">
      <text>
        <t xml:space="preserve">LS 381.1(C) limits the fees chargeable for accessing the rights-of-way to the costs of defraying the work</t>
      </text>
    </comment>
    <comment authorId="0" ref="G21">
      <text>
        <t xml:space="preserve">LSA-R.S. 48:381.1(c)</t>
      </text>
    </comment>
    <comment authorId="0" ref="H21">
      <text>
        <t xml:space="preserve">"Fair market value of the property"
LSA-R.S. 48:381.1(c)</t>
      </text>
    </comment>
    <comment authorId="0" ref="J21">
      <text>
        <t xml:space="preserve">LSA-Const. Art. 6, Section 17, allows cities to adopt regulations for land use, zoning, and historic preservation, and says they "may" adopt standards to guide implementation of those regulations, but it does not require such standards to be adopted</t>
      </text>
    </comment>
    <comment authorId="0" ref="AH21">
      <text>
        <t xml:space="preserve">For cable
LSA-R.S. 1364</t>
      </text>
    </comment>
    <comment authorId="0" ref="AI21">
      <text>
        <t xml:space="preserve">30 days
LSA-R.S. 45:1364</t>
      </text>
    </comment>
    <comment authorId="0" ref="AJ21">
      <text>
        <t xml:space="preserve">LSA-R.S. 45:1366(a) requires that franchise fees be applied uniformly to all holders of state-issued certificates</t>
      </text>
    </comment>
    <comment authorId="0" ref="AK21">
      <text>
        <t xml:space="preserve">Cable
LSA-R.S. 45:1366</t>
      </text>
    </comment>
    <comment authorId="0" ref="AL21">
      <text>
        <t xml:space="preserve">Video
LSA-R.S. 45:1366</t>
      </text>
    </comment>
    <comment authorId="0" ref="AM21">
      <text>
        <t xml:space="preserve">5% of gross revenue
LSA-R.S. 45:1366</t>
      </text>
    </comment>
    <comment authorId="0" ref="AN21">
      <text>
        <t xml:space="preserve">LSA-R.S. 45:1364</t>
      </text>
    </comment>
    <comment authorId="0" ref="AR21">
      <text>
        <t xml:space="preserve">LS 45:1370(a) prohibits in-kind contributions for television providers, but 48:381.2(c)(2) allows the State Commission to promulgate rules to require in-kind contributions for telecommunications services.</t>
      </text>
    </comment>
    <comment authorId="0" ref="B22">
      <text>
        <t xml:space="preserve">35-A M.R.S. 2301 covers dark fiber, telecomm service, and cable; 7902</t>
      </text>
    </comment>
    <comment authorId="0" ref="C22">
      <text>
        <t xml:space="preserve">35-A M.R.S. 711</t>
      </text>
    </comment>
    <comment authorId="0" ref="D22">
      <text>
        <t xml:space="preserve">Applications for access to public rights of way are covered under 35A-2503</t>
      </text>
    </comment>
    <comment authorId="0" ref="J22">
      <text>
        <t xml:space="preserve">30-a M.R.S.A. 3012, requiring any local zoning ordinance based on, inter alia, "aesthetic considerations ... to represent the minimum practicable regulation to accomplish the municipality's legitimate purpose"</t>
      </text>
    </comment>
    <comment authorId="0" ref="AC22">
      <text>
        <t xml:space="preserve">35A-2510, 30-A 3702</t>
      </text>
    </comment>
    <comment authorId="0" ref="AJ22">
      <text>
        <t xml:space="preserve">No franchise fees allowed for "any communications technology infrastructure or infrastructure improvement that expands the deployment of, or improves the quality of, broadband availability and connectivity" under 35A-9214</t>
      </text>
    </comment>
    <comment authorId="0" ref="AK22">
      <text>
        <t xml:space="preserve">Because Maine prohibits franchise fees, there are no costs to base the fee off of 35A-9214</t>
      </text>
    </comment>
    <comment authorId="0" ref="AL22">
      <text>
        <t xml:space="preserve">35A-9214</t>
      </text>
    </comment>
    <comment authorId="0" ref="AM22">
      <text>
        <t xml:space="preserve">No franchise fees allowed for cable under 35A-9214</t>
      </text>
    </comment>
    <comment authorId="0" ref="AO22">
      <text>
        <t xml:space="preserve">35-A MRS 2503(9) exempts location permitting for replacement utility poles</t>
      </text>
    </comment>
    <comment authorId="0" ref="AP22">
      <text>
        <t xml:space="preserve">Title 30-A, 4362(2) makes small cells a permitted use</t>
      </text>
    </comment>
    <comment authorId="0" ref="AR22">
      <text>
        <t xml:space="preserve">35-A MRS 9217(4) does place some restrictions on in-kind contributions, but these are for the municipalities providing matching funds in a grant program.</t>
      </text>
    </comment>
    <comment authorId="0" ref="AS22">
      <text>
        <t xml:space="preserve">ME St 35-A 711 provides for joint use requirements which includes ducts and conduits</t>
      </text>
    </comment>
    <comment authorId="0" ref="B23">
      <text>
        <t xml:space="preserve">MD Pub. Util. 8-103</t>
      </text>
    </comment>
    <comment authorId="0" ref="G23">
      <text>
        <t xml:space="preserve">RoW fees prohibited, but only for nonprofits
M.D.C. Transportation 8-654</t>
      </text>
    </comment>
    <comment authorId="0" ref="J23">
      <text>
        <t xml:space="preserve">MD Code, Land Use, 4-103, providing cities the authority to approve or disapprove construction permits based on whatever design criteria they "consider[] appropriate to improve the general character and design" of the city; MD Code, Land Use, 8-303, providing for further aesthetic review in permit applications</t>
      </text>
    </comment>
    <comment authorId="0" ref="AL23">
      <text>
        <t xml:space="preserve">8-403 sets a general limit to 2% for all public service companies</t>
      </text>
    </comment>
    <comment authorId="0" ref="AM23">
      <text>
        <t xml:space="preserve">2% of gross receipts in the state - 8-403(a)</t>
      </text>
    </comment>
    <comment authorId="0" ref="B24">
      <text>
        <t xml:space="preserve">M.G.L. 166, § 21</t>
      </text>
    </comment>
    <comment authorId="0" ref="C24">
      <text>
        <t xml:space="preserve">M.G.L. 166, § 25A, extending access rights to "wireless providers" and defining that to include any provider of "telecommunications service."</t>
      </text>
    </comment>
    <comment authorId="0" ref="J24">
      <text>
        <t xml:space="preserve">MGL 40A, Section 3</t>
      </text>
    </comment>
    <comment authorId="0" ref="B25">
      <text>
        <t xml:space="preserve">M.C.L. 247.183(1), (2), for telecom; M.C.L. 484.3308(1) [for cable video providers]</t>
      </text>
    </comment>
    <comment authorId="0" ref="C25">
      <text>
        <t xml:space="preserve">M.C.L. 484.3308(2)(c) for video service providers</t>
      </text>
    </comment>
    <comment authorId="0" ref="D25">
      <text>
        <t xml:space="preserve">M.C.L. 484.3308(1), requiring local franchising authorities to provide "open, comparable, nondiscriminatory, and competitively neutral access to the public [RoW]." 
Section 8a(4) of H.B. 5266 requires access to electric co-op poles must be non-discriminatory.</t>
      </text>
    </comment>
    <comment authorId="0" ref="G25">
      <text>
        <t xml:space="preserve">M.C.L. 484.3106(4) sets an application fee cap but not an annual rate cap</t>
      </text>
    </comment>
    <comment authorId="0" ref="H25">
      <text>
        <t xml:space="preserve">$500
M.C.L 484.3106(4)</t>
      </text>
    </comment>
    <comment authorId="0" ref="I25">
      <text>
        <t xml:space="preserve">484.3106(1), directing state public service commission to develop standard application forms for accessing local RoW, and 484.3106(4) prescribing RoW fees.</t>
      </text>
    </comment>
    <comment authorId="0" ref="J25">
      <text>
        <t xml:space="preserve">125.3514 covers zoning for collocations, but doesn't restrict design standards or aesthetics review by local zoning boards</t>
      </text>
    </comment>
    <comment authorId="0" ref="K25">
      <text>
        <t xml:space="preserve">M.C.L. 125.3514(6)</t>
      </text>
    </comment>
    <comment authorId="0" ref="L25">
      <text>
        <t xml:space="preserve">60 days
MCL 125.3514(6)</t>
      </text>
    </comment>
    <comment authorId="0" ref="M25">
      <text>
        <t xml:space="preserve">M.C.L. 125.3514(6)</t>
      </text>
    </comment>
    <comment authorId="0" ref="N25">
      <text>
        <t xml:space="preserve">MCL 125.3514(5)</t>
      </text>
    </comment>
    <comment authorId="0" ref="O25">
      <text>
        <t xml:space="preserve">M.C.L. 125.3514(5)</t>
      </text>
    </comment>
    <comment authorId="0" ref="P25">
      <text>
        <t xml:space="preserve">$1,000
M.C.L 125.3514(5)</t>
      </text>
    </comment>
    <comment authorId="0" ref="Q25">
      <text>
        <t xml:space="preserve">M.C.L. 125.3514(d)(8)</t>
      </text>
    </comment>
    <comment authorId="0" ref="R25">
      <text>
        <t xml:space="preserve">90 days
M.C.L. 125.3514(d)(8)</t>
      </text>
    </comment>
    <comment authorId="0" ref="S25">
      <text>
        <t xml:space="preserve">M.C.L. 125.3514(d)(6)-(8)</t>
      </text>
    </comment>
    <comment authorId="0" ref="T25">
      <text>
        <t xml:space="preserve">M.C.L. 125.3514(6)-(8)</t>
      </text>
    </comment>
    <comment authorId="0" ref="U25">
      <text>
        <t xml:space="preserve">M.C.L. 125.3514(d)(5),(8)</t>
      </text>
    </comment>
    <comment authorId="0" ref="V25">
      <text>
        <t xml:space="preserve">$1,000
M.C.L. 125.3514(d)(5), (8)</t>
      </text>
    </comment>
    <comment authorId="0" ref="AB25">
      <text>
        <t xml:space="preserve">M.C.L. 484.3308(1)</t>
      </text>
    </comment>
    <comment authorId="0" ref="AC25">
      <text>
        <t xml:space="preserve">M.C.L. 247.183(2), allowing a "reasonable charge" for permit fees to cover the costs of maintaining RoW and issuing permits; 484.3308(3) requiring local franchising authorities' permit fees not to exceed cost.</t>
      </text>
    </comment>
    <comment authorId="0" ref="AD25">
      <text>
        <t xml:space="preserve">M.C.L. 247.183(2) sets a soft cap of $1,000 per mile, but government can charge more if it can show its costs exceeded that cap.</t>
      </text>
    </comment>
    <comment authorId="0" ref="AE25">
      <text>
        <t xml:space="preserve">$1,000 per mile, also with additional charges if the government costs exceed that rate. M.C.L. 247.183(2)</t>
      </text>
    </comment>
    <comment authorId="0" ref="AH25">
      <text>
        <t xml:space="preserve">MCL 484.3303</t>
      </text>
    </comment>
    <comment authorId="0" ref="AI25">
      <text>
        <t xml:space="preserve">30 days
MCL 484.3303(3)</t>
      </text>
    </comment>
    <comment authorId="0" ref="AJ25">
      <text>
        <t xml:space="preserve">M.C.L. 484.3308(1)</t>
      </text>
    </comment>
    <comment authorId="0" ref="AK25">
      <text>
        <t xml:space="preserve">M.C.L. 484.3308(3)</t>
      </text>
    </comment>
    <comment authorId="0" ref="AL25">
      <text>
        <t xml:space="preserve">M.C.L. 484.3306</t>
      </text>
    </comment>
    <comment authorId="0" ref="AM25">
      <text>
        <t xml:space="preserve">M.C.L. 484.3306(1)(b) imposing cap of 5% on gross revenues</t>
      </text>
    </comment>
    <comment authorId="0" ref="AN25">
      <text>
        <t xml:space="preserve">484.3302 providing uniform franchise application forms for use statewide</t>
      </text>
    </comment>
    <comment authorId="0" ref="AP25">
      <text>
        <t xml:space="preserve">Must conform with specific requirements to be exempt
M.C.L. 125.3514</t>
      </text>
    </comment>
    <comment authorId="0" ref="AR25">
      <text>
        <t xml:space="preserve">M.C.L. 247.183(3) specifically allows for in kind contributions for cable</t>
      </text>
    </comment>
    <comment authorId="0" ref="B26">
      <text>
        <t xml:space="preserve">M.S. 237.163(2), (7)</t>
      </text>
    </comment>
    <comment authorId="0" ref="C26">
      <text>
        <t xml:space="preserve">M.S. 237.163(2)(e) for collocations, but there is a exemption for municipal electric poles</t>
      </text>
    </comment>
    <comment authorId="0" ref="D26">
      <text>
        <t xml:space="preserve">M.S. 237.163(7)(a)</t>
      </text>
    </comment>
    <comment authorId="0" ref="E26">
      <text>
        <t xml:space="preserve">M.S. 237.163(2)(b), allowing localities to recover RoW "management costs," and 237.162(9) defining that as "the actual costs a local government unit incurs in managing its public [RoW]"</t>
      </text>
    </comment>
    <comment authorId="0" ref="F26">
      <text>
        <t xml:space="preserve">237.163 prohibiting fee charges for access to right of ways outside of those proscribed by law</t>
      </text>
    </comment>
    <comment authorId="0" ref="G26">
      <text>
        <t xml:space="preserve">237.163(6) setting out a cap for access to municipal poles
237.163 prohibiting fee charges for access to right of ways outside of those proscribed by law</t>
      </text>
    </comment>
    <comment authorId="0" ref="H26">
      <text>
        <t xml:space="preserve">$150 for authority owned poles
237.163(6)</t>
      </text>
    </comment>
    <comment authorId="0" ref="I26">
      <text>
        <t xml:space="preserve">M.S. 237.162(7)(c), in general, and (3a)(f) specifically for collocations</t>
      </text>
    </comment>
    <comment authorId="0" ref="J26">
      <text>
        <t xml:space="preserve">M.S. 237.163(3c)(a)(2)</t>
      </text>
    </comment>
    <comment authorId="0" ref="K26">
      <text>
        <t xml:space="preserve">M.S. 237.163(3c)(b)</t>
      </text>
    </comment>
    <comment authorId="0" ref="L26">
      <text>
        <t xml:space="preserve">90 days
M.S. 237.163(3c)(b)</t>
      </text>
    </comment>
    <comment authorId="0" ref="M26">
      <text>
        <t xml:space="preserve">M.S. 237.163(3c)(b)</t>
      </text>
    </comment>
    <comment authorId="0" ref="N26">
      <text>
        <t xml:space="preserve">M.S. 237.163(6)(b)(1)</t>
      </text>
    </comment>
    <comment authorId="0" ref="Q26">
      <text>
        <t xml:space="preserve">M.S. 237.163(3c)(b)</t>
      </text>
    </comment>
    <comment authorId="0" ref="R26">
      <text>
        <t xml:space="preserve">90 days
M.S. 237.163(3c)(b)</t>
      </text>
    </comment>
    <comment authorId="0" ref="S26">
      <text>
        <t xml:space="preserve">M.S. 237.163(3c)(b)</t>
      </text>
    </comment>
    <comment authorId="0" ref="T26">
      <text>
        <t xml:space="preserve">M.S. 237.163(6)(b)(1)</t>
      </text>
    </comment>
    <comment authorId="0" ref="U26">
      <text>
        <t xml:space="preserve">M.S. 237.163(6)(b)(1)</t>
      </text>
    </comment>
    <comment authorId="0" ref="W26">
      <text>
        <t xml:space="preserve">M.S. 237.163(3a)(b)</t>
      </text>
    </comment>
    <comment authorId="0" ref="X26">
      <text>
        <t xml:space="preserve">15
M.S. 237.163(3a)(b)</t>
      </text>
    </comment>
    <comment authorId="0" ref="AF26">
      <text>
        <t xml:space="preserve">Mn St. 80C.04
Application fees for franchisee/franchisor relationship</t>
      </text>
    </comment>
    <comment authorId="0" ref="AG26">
      <text>
        <t xml:space="preserve">$400
80C.04</t>
      </text>
    </comment>
    <comment authorId="0" ref="AH26">
      <text>
        <t xml:space="preserve">telecom
M.S.A. 237.16</t>
      </text>
    </comment>
    <comment authorId="0" ref="AI26">
      <text>
        <t xml:space="preserve">120 days
M.S.A. 237.16</t>
      </text>
    </comment>
    <comment authorId="0" ref="AK26">
      <text>
        <t xml:space="preserve">Cable
M.S.A. 238.081</t>
      </text>
    </comment>
    <comment authorId="0" ref="AO26">
      <text>
        <t xml:space="preserve">M.S. 237.163(2)(f)</t>
      </text>
    </comment>
    <comment authorId="0" ref="AP26">
      <text>
        <t xml:space="preserve">M.S. 237.163(2)(f)</t>
      </text>
    </comment>
    <comment authorId="0" ref="AQ26">
      <text>
        <t xml:space="preserve">M.S. 237.163(2)(d)</t>
      </text>
    </comment>
    <comment authorId="0" ref="AR26">
      <text>
        <t xml:space="preserve">M.S. 237.163(7)(d)</t>
      </text>
    </comment>
    <comment authorId="0" ref="AS26">
      <text>
        <t xml:space="preserve">General policy
M.S. 116J.391(2)(a)</t>
      </text>
    </comment>
    <comment authorId="0" ref="B27">
      <text>
        <t xml:space="preserve">M.C. 77-9-711 grants RoW access rights; M.C. 21-27-1 prohibits exclusive franchises; and M.C. 21-27-3 and 21-27-5 prohibit exclusive RoW privileges.
However, in 2019 Mississippi passed HB 366(3)(4), which explicitly allows electric utilities to grant exclusive access to their RoW facilities, or not at all.</t>
      </text>
    </comment>
    <comment authorId="0" ref="C27">
      <text>
        <t xml:space="preserve">HB 366(3)(4)'s allowance for exclusive RoW access includes utility poles.</t>
      </text>
    </comment>
    <comment authorId="0" ref="D27">
      <text>
        <t xml:space="preserve">HB366 (3)(5), specifying that for access to utilities' RoW, the fees charged must be nondiscriminatory.</t>
      </text>
    </comment>
    <comment authorId="0" ref="J27">
      <text>
        <t xml:space="preserve">M.C. 17-1-9</t>
      </text>
    </comment>
    <comment authorId="0" ref="AH27">
      <text>
        <t xml:space="preserve">77-3-19 sets a 90 day limit on municipalities to approve a franchise application before the PSC can issue of certificate of public convenience and necessity with a franchise fee</t>
      </text>
    </comment>
    <comment authorId="0" ref="AI27">
      <text>
        <t xml:space="preserve">77-3-19 sets a 90 day limit on municipalities to approve a franchise application before the PSC can issue of certificate of public convenience and necessity with a franchise fee</t>
      </text>
    </comment>
    <comment authorId="0" ref="AJ27">
      <text>
        <t xml:space="preserve">M.C. 27-13-5, applying same franchise fee schedule to all corporations</t>
      </text>
    </comment>
    <comment authorId="0" ref="AK27">
      <text>
        <t xml:space="preserve">M.C. 27-13-5, describing methodology for calculating franchise fees</t>
      </text>
    </comment>
    <comment authorId="0" ref="AL27">
      <text>
        <t xml:space="preserve">M.C. 27-13-5, capping franchise fees based on "the value of the capital used, invested or employed in the exercise of any power, privilege or right enjoyed by such organization within [Mississippi]"
MC 21-33-203 also imposes a tax for those utilities that do not obtain a franchise</t>
      </text>
    </comment>
    <comment authorId="0" ref="AM27">
      <text>
        <t xml:space="preserve">M.C. 27-13-5, for 2018, capping annual franchise fees at .25%
MC 77-3-19 sets a 2% fee for public utilities which doesn't include broadband, cable, voip or cmrs.
MC 21-33-203 also imposes a 2% tax for those utilities that do not obtain a franchise</t>
      </text>
    </comment>
    <comment authorId="0" ref="B28">
      <text>
        <t xml:space="preserve">67.1832, giving RoW access to all public utilities, defined in 67.1830(9) to include broadband providers; 67.5112(2), specifically prohibiting exclusive collocations</t>
      </text>
    </comment>
    <comment authorId="0" ref="C28">
      <text>
        <t xml:space="preserve">For collocating small cells on authority poles
67.5114(2)-(3); 67.5115(2)-(4)</t>
      </text>
    </comment>
    <comment authorId="0" ref="D28">
      <text>
        <t xml:space="preserve">M.S. 67.1840(2)(3) requires that any right-of-way permit fee on utilities must be non-discriminatory</t>
      </text>
    </comment>
    <comment authorId="0" ref="E28">
      <text>
        <t xml:space="preserve">For public utilities
M.S. 67.1840(2)(1) limits right of way permit fees to the actual costs of the political subdivision</t>
      </text>
    </comment>
    <comment authorId="0" ref="F28">
      <text>
        <t xml:space="preserve">67.5116(4)(1) sets the rate for collocation of small cells at $150, other rates could be based on subscriber or revenue</t>
      </text>
    </comment>
    <comment authorId="0" ref="G28">
      <text>
        <t xml:space="preserve">67.5116(4)(1) the rate of collocating on a utility pole is capped at $150 a year</t>
      </text>
    </comment>
    <comment authorId="0" ref="H28">
      <text>
        <t xml:space="preserve">67.5116(4)(1) the rate of collocating on a utility pole is capped at $150 a year</t>
      </text>
    </comment>
    <comment authorId="0" ref="I28">
      <text>
        <t xml:space="preserve">67.5116(4)(1) the rate of collocating on a utility pole is capped at $150 a year</t>
      </text>
    </comment>
    <comment authorId="0" ref="J28">
      <text>
        <t xml:space="preserve">67.5113(3)(5); 67.5113(3)(9)(h)</t>
      </text>
    </comment>
    <comment authorId="0" ref="K28">
      <text>
        <t xml:space="preserve">67.5113(3)(8)</t>
      </text>
    </comment>
    <comment authorId="0" ref="L28">
      <text>
        <t xml:space="preserve">60 days in the case of state highways and transportation commission review, but 45 days for all else
67.5113(3)(8)</t>
      </text>
    </comment>
    <comment authorId="0" ref="M28">
      <text>
        <t xml:space="preserve">67.5113(3)(8)</t>
      </text>
    </comment>
    <comment authorId="0" ref="N28">
      <text>
        <t xml:space="preserve">67.5116(3)(1)</t>
      </text>
    </comment>
    <comment authorId="0" ref="O28">
      <text>
        <t xml:space="preserve">67.5116(3)(3)</t>
      </text>
    </comment>
    <comment authorId="0" ref="P28">
      <text>
        <t xml:space="preserve">67.5116(3)(3)</t>
      </text>
    </comment>
    <comment authorId="0" ref="Q28">
      <text>
        <t xml:space="preserve">67.5113(3)(8)</t>
      </text>
    </comment>
    <comment authorId="0" ref="R28">
      <text>
        <t xml:space="preserve">60 DAYS
67.5113(3)(8)</t>
      </text>
    </comment>
    <comment authorId="0" ref="S28">
      <text>
        <t xml:space="preserve">67.5113(3)(8)</t>
      </text>
    </comment>
    <comment authorId="0" ref="T28">
      <text>
        <t xml:space="preserve">67.5115(3)(1)</t>
      </text>
    </comment>
    <comment authorId="0" ref="U28">
      <text>
        <t xml:space="preserve">67.5115(3)(4)</t>
      </text>
    </comment>
    <comment authorId="0" ref="V28">
      <text>
        <t xml:space="preserve">$500
67.5115(3)(4)</t>
      </text>
    </comment>
    <comment authorId="0" ref="W28">
      <text>
        <t xml:space="preserve">67.5113(11)(b)</t>
      </text>
    </comment>
    <comment authorId="0" ref="X28">
      <text>
        <t xml:space="preserve">20 
67.5113(11)(b)</t>
      </text>
    </comment>
    <comment authorId="0" ref="AJ28">
      <text>
        <t xml:space="preserve">Fees for video service must be applied equally to all video service providers within the geographic area of a franchise entity
M.S. 67.2689(3)</t>
      </text>
    </comment>
    <comment authorId="0" ref="AL28">
      <text>
        <t xml:space="preserve">Sets franchise fee cap at 5% of gross revenue
M.S. 67.2689(1)</t>
      </text>
    </comment>
    <comment authorId="0" ref="AM28">
      <text>
        <t xml:space="preserve">5% of gross revenue for video service
M.S. 67.2689(3)
Also a general franchise tax under chapter 147 equal to 1 twentieth of 1% of par value of shares outstanding</t>
      </text>
    </comment>
    <comment authorId="0" ref="AN28">
      <text>
        <t xml:space="preserve">M.S 67.2679</t>
      </text>
    </comment>
    <comment authorId="0" ref="AO28">
      <text>
        <t xml:space="preserve">67.5112(3)</t>
      </text>
    </comment>
    <comment authorId="0" ref="AP28">
      <text>
        <t xml:space="preserve">67.5112(3)</t>
      </text>
    </comment>
    <comment authorId="0" ref="AQ28">
      <text>
        <t xml:space="preserve">67.5113(3)(12)</t>
      </text>
    </comment>
    <comment authorId="0" ref="AR28">
      <text>
        <t xml:space="preserve">Both for cable video service and collocating small wireless facilities
M.S. 67.2707(2)(3); M.S. 67.5113(1)(1)</t>
      </text>
    </comment>
    <comment authorId="0" ref="B29">
      <text>
        <t xml:space="preserve">M.C. 69-4-101</t>
      </text>
    </comment>
    <comment authorId="0" ref="B30">
      <text>
        <t xml:space="preserve">R.S.N. 86-704(1)
86-1236 for small cell facilities</t>
      </text>
    </comment>
    <comment authorId="0" ref="C30">
      <text>
        <t xml:space="preserve">86-1238(2)-(3)</t>
      </text>
    </comment>
    <comment authorId="0" ref="D30">
      <text>
        <t xml:space="preserve">N.R.S. 86-704 requires that the consent for accessing public rights-of-ways be non-discriminatory
86-1236(3)</t>
      </text>
    </comment>
    <comment authorId="0" ref="G30">
      <text>
        <t xml:space="preserve">86-704(4)(a)(i)(B)(II) allows an occupational tax on entities using the public ways, not to exceed 6.25%. However, this rate can be increased by .25% every general. primary, or special election 
86-1236(2) limits a locality to charging the occupational tax or a $250 cap</t>
      </text>
    </comment>
    <comment authorId="0" ref="H30">
      <text>
        <t xml:space="preserve">86-704 allows an occupational tax on entities using the public ways, not to exceed 6.25%. 86-704(4)(a)(i)(B)(II) allows an occupational tax on entities using the public ways, not to exceed 6.25%. However, this rate can be increased by .25% every general. primary, or special election.
$250 per small cell if elect not to charge occupational tax</t>
      </text>
    </comment>
    <comment authorId="0" ref="I30">
      <text>
        <t xml:space="preserve">86-1239(3) establishes rate of $20 for authority poles
86-704(4)(a)(i)(B)(II) allows an occupational tax on entities using the public ways, not to exceed 6.25%. However, this rate can be increased by .25% every general. primary, or special election 
LB 184 Sec. 36(2) limits a locality to charging the occupational tax or a $250 cap</t>
      </text>
    </comment>
    <comment authorId="0" ref="J30">
      <text>
        <t xml:space="preserve">For small cells 86-1236(7)</t>
      </text>
    </comment>
    <comment authorId="0" ref="K30">
      <text>
        <t xml:space="preserve">86-1237(5)(h)</t>
      </text>
    </comment>
    <comment authorId="0" ref="L30">
      <text>
        <t xml:space="preserve">86-1237((5)(h)</t>
      </text>
    </comment>
    <comment authorId="0" ref="M30">
      <text>
        <t xml:space="preserve">86-1237(5)(h)</t>
      </text>
    </comment>
    <comment authorId="0" ref="N30">
      <text>
        <t xml:space="preserve">86-704 providing that construction permits along public highways must be related to the costs incurred by the municipality in providing services relating to the granting or administration of permits</t>
      </text>
    </comment>
    <comment authorId="0" ref="O30">
      <text>
        <t xml:space="preserve">86-1239(2)(b)</t>
      </text>
    </comment>
    <comment authorId="0" ref="P30">
      <text>
        <t xml:space="preserve">86-1239(2)(b)</t>
      </text>
    </comment>
    <comment authorId="0" ref="Q30">
      <text>
        <t xml:space="preserve">86-1237(5)(h)</t>
      </text>
    </comment>
    <comment authorId="0" ref="R30">
      <text>
        <t xml:space="preserve">86-1237(5)(h)</t>
      </text>
    </comment>
    <comment authorId="0" ref="S30">
      <text>
        <t xml:space="preserve">86-1237(5)(h)</t>
      </text>
    </comment>
    <comment authorId="0" ref="T30">
      <text>
        <t xml:space="preserve">86-704 providing that construction permits along public highways must be related to the costs incurred by the municipality in providing services relating to the granting or administration of permits</t>
      </text>
    </comment>
    <comment authorId="0" ref="U30">
      <text>
        <t xml:space="preserve">86-1239(2)(c)</t>
      </text>
    </comment>
    <comment authorId="0" ref="V30">
      <text>
        <t xml:space="preserve">86-1239(2)(c) $250</t>
      </text>
    </comment>
    <comment authorId="0" ref="W30">
      <text>
        <t xml:space="preserve">86-1237(5)(l)</t>
      </text>
    </comment>
    <comment authorId="0" ref="X30">
      <text>
        <t xml:space="preserve">86-1237(5)(l)</t>
      </text>
    </comment>
    <comment authorId="0" ref="AB30">
      <text>
        <t xml:space="preserve">NRS 86-704(4)(b)</t>
      </text>
    </comment>
    <comment authorId="0" ref="AC30">
      <text>
        <t xml:space="preserve">86-704(4)(a)(i)(A) providing that construction permits along public highways must be related to the costs incurred by the municipality in providing services relating to the granting or administration of permits</t>
      </text>
    </comment>
    <comment authorId="0" ref="AO30">
      <text>
        <t xml:space="preserve">86-1237(4)</t>
      </text>
    </comment>
    <comment authorId="0" ref="AP30">
      <text>
        <t xml:space="preserve">86-1236(4); 86-1237(4)</t>
      </text>
    </comment>
    <comment authorId="0" ref="AQ30">
      <text>
        <t xml:space="preserve">86-1237(5)(m)</t>
      </text>
    </comment>
    <comment authorId="0" ref="AR30">
      <text>
        <t xml:space="preserve">NE Stat 86-704 providing that right-of-way fees and taxes cannot be collected in the form of in-kind contributions
86-1237(5)(a) prohibits in-kind contributions for small cells</t>
      </text>
    </comment>
    <comment authorId="0" ref="AS30">
      <text>
        <t xml:space="preserve">N.R.S. 408.55022 and 408.55026 both include language indicating that the Department of Transportation does have authority to require joint trenching, but there is no affirmative statute requiring it.</t>
      </text>
    </comment>
    <comment authorId="0" ref="B31">
      <text>
        <t xml:space="preserve">35 N.R.S. 408.5502(2)(c)</t>
      </text>
    </comment>
    <comment authorId="0" ref="D31">
      <text>
        <t xml:space="preserve">35 NRS 408.5502(2), for access RoW, and (4)(c) for accessing public structures in RoW</t>
      </text>
    </comment>
    <comment authorId="0" ref="I31">
      <text>
        <t xml:space="preserve">35 NRS 408.5502(4)(d)</t>
      </text>
    </comment>
    <comment authorId="0" ref="N31">
      <text>
        <t xml:space="preserve">58 NRS 707.575</t>
      </text>
    </comment>
    <comment authorId="0" ref="T31">
      <text>
        <t xml:space="preserve">58 NRS 707.580 requires that fees for an application to construct a facility for personal wireless service must be cost based</t>
      </text>
    </comment>
    <comment authorId="0" ref="AC31">
      <text>
        <t xml:space="preserve">for wireless
58 NRS 707.580</t>
      </text>
    </comment>
    <comment authorId="0" ref="AF31">
      <text>
        <t xml:space="preserve">58 NV. St. 711.420 provides application fees for video service providers</t>
      </text>
    </comment>
    <comment authorId="0" ref="AG31">
      <text>
        <t xml:space="preserve">For video service, ranges from $250 - $1,000 - 58 NV. St. 711.420</t>
      </text>
    </comment>
    <comment authorId="0" ref="AH31">
      <text>
        <t xml:space="preserve">58 NV. St. 711.510</t>
      </text>
    </comment>
    <comment authorId="0" ref="AI31">
      <text>
        <t xml:space="preserve">For video service, 20 days 58 NV. St. 711.510</t>
      </text>
    </comment>
    <comment authorId="0" ref="AJ31">
      <text>
        <t xml:space="preserve">NRS 711.670 - To require the payment of the franchise fee, the governing body of the local government must adopt nondiscriminatory ordinance or resolution that imposes the fee equally and uniformly 
cant require franchise for broadband
N.R.S. 268.088</t>
      </text>
    </comment>
    <comment authorId="0" ref="AL31">
      <text>
        <t xml:space="preserve">For cable service, localities cannot charge more than 5% of gross revenue - 58 Nv. St. 670
For utilities, there is a mandatory 2% tax on profits for county school district fund - 58 NV. St. 709.110</t>
      </text>
    </comment>
    <comment authorId="0" ref="AM31">
      <text>
        <t xml:space="preserve">5% of gross revenue
For utilities, there is a mandatory 2% tax on profits for county school district fund - 709.110</t>
      </text>
    </comment>
    <comment authorId="0" ref="AN31">
      <text>
        <t xml:space="preserve">58 Nv. St. 711.410</t>
      </text>
    </comment>
    <comment authorId="0" ref="AR31">
      <text>
        <t xml:space="preserve">Specifically allowed under 508.55025</t>
      </text>
    </comment>
    <comment authorId="0" ref="AS31">
      <text>
        <t xml:space="preserve">408.55022 &amp; 408.55027</t>
      </text>
    </comment>
    <comment authorId="0" ref="B32">
      <text>
        <t xml:space="preserve">N.H. Rev. Stat 231:160, for wireline infrastructure, and 12-K:3, for wireless</t>
      </text>
    </comment>
    <comment authorId="0" ref="C32">
      <text>
        <t xml:space="preserve">374:34-a(VI) requires that public utilities must allow non-discriminatory access to poles, and municipal utilities are considered public utilities under 374-A:6</t>
      </text>
    </comment>
    <comment authorId="0" ref="J32">
      <text>
        <t xml:space="preserve">N.H. Rev. Stat. 12-K:10(I)</t>
      </text>
    </comment>
    <comment authorId="0" ref="K32">
      <text>
        <t xml:space="preserve">N.H. Rev. Stat. 12-K:10(II)</t>
      </text>
    </comment>
    <comment authorId="0" ref="L32">
      <text>
        <t xml:space="preserve">45 days
N.H. Rev. Stat. 12-K:10(II)</t>
      </text>
    </comment>
    <comment authorId="0" ref="M32">
      <text>
        <t xml:space="preserve">N.H. Rev. Stat. 12-K:10(III)</t>
      </text>
    </comment>
    <comment authorId="0" ref="N32">
      <text>
        <t xml:space="preserve">N.H. Rev. Stat. 12-K:4, allowing for "reasonable charges," 676:4(I)(g), defining such as the actual costs incurred, and 12-K:11(I)(j) imposing the same limitation on any costs incurred by third parties</t>
      </text>
    </comment>
    <comment authorId="0" ref="Q32">
      <text>
        <t xml:space="preserve">N.H. Rev. Stat. 231:164</t>
      </text>
    </comment>
    <comment authorId="0" ref="R32">
      <text>
        <t xml:space="preserve">6 months
N.H. Rev. Stat. 231:164</t>
      </text>
    </comment>
    <comment authorId="0" ref="S32">
      <text>
        <t xml:space="preserve">N.H. Rev. Stat. 231:166, directing petitioners to file suit if/when construction permits are denied</t>
      </text>
    </comment>
    <comment authorId="0" ref="T32">
      <text>
        <t xml:space="preserve">N.H. Rev. Stat. 12-K:4, allowing for "reasonable charges," and 676:4(I)(G), defining such as the actual costs incurred</t>
      </text>
    </comment>
    <comment authorId="0" ref="Y32">
      <text>
        <t xml:space="preserve">N.H. Rev. Stat. 231:164</t>
      </text>
    </comment>
    <comment authorId="0" ref="Z32">
      <text>
        <t xml:space="preserve">6 months
N.H. Rev. Stat. 231:164</t>
      </text>
    </comment>
    <comment authorId="0" ref="AA32">
      <text>
        <t xml:space="preserve">N.H. Rev. Stat. 231:166, directing petitioners to file suit if/when construction permits are denied</t>
      </text>
    </comment>
    <comment authorId="0" ref="AC32">
      <text>
        <t xml:space="preserve">N.H. Rev. Stat. 231:165, requiring petitioners for applications to "pay the town clerk for his services and fees," without any limitation on what can be included in that calculation, and also adding a $10 minimum fee</t>
      </text>
    </comment>
    <comment authorId="0" ref="AP32">
      <text>
        <t xml:space="preserve">Collocation applications and modification applications shall be reviewed for conformance with applicable building permit requirements but shall not otherwise be subject to zoning or land use requirements, including design or placement requirements, or public hearing review
N.H. Rev. Stat. 12-K: 10(1)</t>
      </text>
    </comment>
    <comment authorId="0" ref="AS32">
      <text>
        <t xml:space="preserve">231:169 allows two or more petitioners to secure joint licenses for construction, but it is only optional and imposes no requirements</t>
      </text>
    </comment>
    <comment authorId="0" ref="B33">
      <text>
        <t xml:space="preserve">N.J.S 48:17-8</t>
      </text>
    </comment>
    <comment authorId="0" ref="J33">
      <text>
        <t xml:space="preserve">N.J.S. 40-55d-46.2</t>
      </text>
    </comment>
    <comment authorId="0" ref="AF33">
      <text>
        <t xml:space="preserve">48:5A-23</t>
      </text>
    </comment>
    <comment authorId="0" ref="AG33">
      <text>
        <t xml:space="preserve">$100
48:5A-23</t>
      </text>
    </comment>
    <comment authorId="0" ref="AH33">
      <text>
        <t xml:space="preserve">48 5A-23 sets up a procedure and puts time limits on hearings for cable franchise applications</t>
      </text>
    </comment>
    <comment authorId="0" ref="AI33">
      <text>
        <t xml:space="preserve">90 days to start hearing, 30 days to finalize hearing</t>
      </text>
    </comment>
    <comment authorId="0" ref="AL33">
      <text>
        <t xml:space="preserve">Video
N.J.S. 48:5A-30</t>
      </text>
    </comment>
    <comment authorId="0" ref="AM33">
      <text>
        <t xml:space="preserve">2 gross
N.J.S. 48:5A-30(a)</t>
      </text>
    </comment>
    <comment authorId="0" ref="AN33">
      <text>
        <t xml:space="preserve">Statewide franchise, but municpalities must consent when operating along local roads and rights-of-way 48 5A-23</t>
      </text>
    </comment>
    <comment authorId="0" ref="AP33">
      <text>
        <t xml:space="preserve">Exemption from site planning review for most collocation reviews
N.J.S. 40:55D-46.2</t>
      </text>
    </comment>
    <comment authorId="0" ref="B34">
      <text>
        <t xml:space="preserve">63-9A-6(c)
Granting RoW access to all telecom providers so long as they meet basic financial and technical criteria.
63-9I-3(b) https://legiscan.com/NM/text/HB38/2018
Prohibiting exclusive RoW access for wireless providers</t>
      </text>
    </comment>
    <comment authorId="0" ref="C34">
      <text>
        <t xml:space="preserve">Only for collocating small wireless facilities
63-9I-6</t>
      </text>
    </comment>
    <comment authorId="0" ref="D34">
      <text>
        <t xml:space="preserve">for wireless
63-9I-3(c)(3)</t>
      </text>
    </comment>
    <comment authorId="0" ref="G34">
      <text>
        <t xml:space="preserve">63-9I-3(c)(3)</t>
      </text>
    </comment>
    <comment authorId="0" ref="H34">
      <text>
        <t xml:space="preserve">$250 per small cell
63-9I-3(c)(3)</t>
      </text>
    </comment>
    <comment authorId="0" ref="I34">
      <text>
        <t xml:space="preserve">$250 per small cell
63-9I-3(c)(3)</t>
      </text>
    </comment>
    <comment authorId="0" ref="J34">
      <text>
        <t xml:space="preserve">(in historic/design areas)
63-9I- 3(h)</t>
      </text>
    </comment>
    <comment authorId="0" ref="K34">
      <text>
        <t xml:space="preserve">63-9I-4(E)(3)</t>
      </text>
    </comment>
    <comment authorId="0" ref="L34">
      <text>
        <t xml:space="preserve">90 days
63-9I-4(E)(3)</t>
      </text>
    </comment>
    <comment authorId="0" ref="M34">
      <text>
        <t xml:space="preserve">63-9I-4(E)(3)</t>
      </text>
    </comment>
    <comment authorId="0" ref="O34">
      <text>
        <t xml:space="preserve">63-9I-4(M)</t>
      </text>
    </comment>
    <comment authorId="0" ref="P34">
      <text>
        <t xml:space="preserve">$75 ($100 per facility, and $50 for each additional after 5)
63-9I-5(M)</t>
      </text>
    </comment>
    <comment authorId="0" ref="Q34">
      <text>
        <t xml:space="preserve">63-9I-5(D)</t>
      </text>
    </comment>
    <comment authorId="0" ref="R34">
      <text>
        <t xml:space="preserve">150 days
63-9I-5(D)</t>
      </text>
    </comment>
    <comment authorId="0" ref="S34">
      <text>
        <t xml:space="preserve">63-9I- 5(D)</t>
      </text>
    </comment>
    <comment authorId="0" ref="U34">
      <text>
        <t xml:space="preserve">63-9I-5(D)</t>
      </text>
    </comment>
    <comment authorId="0" ref="V34">
      <text>
        <t xml:space="preserve">$750
63-9I-5(D)</t>
      </text>
    </comment>
    <comment authorId="0" ref="W34">
      <text>
        <t xml:space="preserve">63-9I-4(d)</t>
      </text>
    </comment>
    <comment authorId="0" ref="X34">
      <text>
        <t xml:space="preserve">25
63-9I-4(d)</t>
      </text>
    </comment>
    <comment authorId="0" ref="AC34">
      <text>
        <t xml:space="preserve">3-21-26 specifies that all necessary costs incurred by the zoning commission of a special zoning district shall be borne by the parties and used to defray the costs incurred by the Commission</t>
      </text>
    </comment>
    <comment authorId="0" ref="AL34">
      <text>
        <t xml:space="preserve">Franchise Tax on all corporations is established in 7-2A-3</t>
      </text>
    </comment>
    <comment authorId="0" ref="AM34">
      <text>
        <t xml:space="preserve">7-2A-5.1 sets the franchise tax amount at $50 per year</t>
      </text>
    </comment>
    <comment authorId="0" ref="AO34">
      <text>
        <t xml:space="preserve">For small cell collocation and bound to specific parameters
63-9I-5(B)</t>
      </text>
    </comment>
    <comment authorId="0" ref="AP34">
      <text>
        <t xml:space="preserve">63-9I- 4(c)</t>
      </text>
    </comment>
    <comment authorId="0" ref="AQ34">
      <text>
        <t xml:space="preserve">63-9I-4 (J)(3)</t>
      </text>
    </comment>
    <comment authorId="0" ref="AR34">
      <text>
        <t xml:space="preserve">63-9I-4(J)(1)</t>
      </text>
    </comment>
    <comment authorId="0" ref="B35">
      <text>
        <t xml:space="preserve">Transportation Corporations Law 26, 27</t>
      </text>
    </comment>
    <comment authorId="0" ref="C35">
      <text>
        <t xml:space="preserve">Public Service Law 119-a</t>
      </text>
    </comment>
    <comment authorId="0" ref="D35">
      <text>
        <t xml:space="preserve">Tax Law 186-e(2) imposes different rates on wireline and wireless providers</t>
      </text>
    </comment>
    <comment authorId="0" ref="E35">
      <text>
        <t xml:space="preserve">Fees for using public RoW based on revenue
Tax Law 186-e(2)(a)</t>
      </text>
    </comment>
    <comment authorId="0" ref="F35">
      <text>
        <t xml:space="preserve">Tax Law 186-e(2)(a) imposes revenue-based fees on all broadband providers using the public RoW</t>
      </text>
    </comment>
    <comment authorId="0" ref="G35">
      <text>
        <t xml:space="preserve">Tax Law 186-e(2)(a) imposes revenue-based fees on all broadband providers using the public RoW, capped at 2.5% of gross revenues for wireline providers, (a)(1), and 2.9% for wireless providers, (a)(2)</t>
      </text>
    </comment>
    <comment authorId="0" ref="H35">
      <text>
        <t xml:space="preserve">Tax Law 186-e(2)(a) imposes revenue-based fees on all broadband providers using the public RoW, capped at 2.5% of gross revenues for wireline providers, (a)(1), and 2.9% for wireless providers, (a)(2)</t>
      </text>
    </comment>
    <comment authorId="0" ref="I35">
      <text>
        <t xml:space="preserve">Tax Law 186-e(2)(a) imposes revenue-based fees on all broadband providers using the public RoW, capped at 2.5% of gross revenues for wireline providers, (a)(1), and 2.9% for wireless providers, (a)(2)</t>
      </text>
    </comment>
    <comment authorId="0" ref="J35">
      <text>
        <t xml:space="preserve">Town Law 274-b(4), allowing local permitting authorities to impose "such reasonable conditions and restrictions as are directly related to an incidental to" the permit</t>
      </text>
    </comment>
    <comment authorId="0" ref="AB35">
      <text>
        <t xml:space="preserve">25-3-52 and 25-4-136 of the Consolidated Highway laws of New York give Department of Transportation and County administrators the authority to set fees, but place no restrictions on determining the fee</t>
      </text>
    </comment>
    <comment authorId="0" ref="AF35">
      <text>
        <t xml:space="preserve">Public Service Law 215, requires the state PUC to establish standards for processing franchise applications, but imposes no fee cap</t>
      </text>
    </comment>
    <comment authorId="0" ref="AH35">
      <text>
        <t xml:space="preserve">Public Service Law 99</t>
      </text>
    </comment>
    <comment authorId="0" ref="AI35">
      <text>
        <t xml:space="preserve">90 days
Public Service Law 99</t>
      </text>
    </comment>
    <comment authorId="0" ref="AJ35">
      <text>
        <t xml:space="preserve">Public Service Law 215, requires the state PUC to establish standards for processing franchise applications, but does not require those standards to be non-discriminatory, and (12) seems to contemplate some discrimination</t>
      </text>
    </comment>
    <comment authorId="0" ref="AK35">
      <text>
        <t xml:space="preserve">Public Service Law 217(2), requiring annual franchise fees to be limited to the state PUC's operating costs (apportioned among providers according to their respective annual revenues)</t>
      </text>
    </comment>
    <comment authorId="0" ref="AL35">
      <text>
        <t xml:space="preserve">Public Service Law 217(2); Public Service Law 218</t>
      </text>
    </comment>
    <comment authorId="0" ref="AM35">
      <text>
        <t xml:space="preserve">5% gross annual revenues, Public Service 218, including cost-based charge under Public Service 217(2)</t>
      </text>
    </comment>
    <comment authorId="0" ref="AN35">
      <text>
        <t xml:space="preserve">Public Service Law 215, directing the state PUC to develop guidelines for franchising, but leaving it up to LFAs</t>
      </text>
    </comment>
    <comment authorId="0" ref="AO35">
      <text>
        <t xml:space="preserve">Town Law 274-b(5) allows local zoning authorities to waive review "when reasonable," such as when review is "found not to be requisite in the interest of the public health, safety or general welfare or inappropriate to a particular" permit, but does not require exemption for replacement poles</t>
      </text>
    </comment>
    <comment authorId="0" ref="AP35">
      <text>
        <t xml:space="preserve">Town Law 274-b(5) allows local zoning authorities to waive review "when reasonable," such as when review is "found not to be requisite in the interest of the public health, safety or general welfare or inappropriate to a particular" permit, but does not require exemption for collocations</t>
      </text>
    </comment>
    <comment authorId="0" ref="B36">
      <text>
        <t xml:space="preserve">N.C.G.S. 62-180 granting RoW access to highways and railroads, N.C.G.S. 62-182.1 granting access to remaining RoW, and N.C.G.S. 160A-400.55 specifically prohibiting exclusivity in small-cell siting</t>
      </text>
    </comment>
    <comment authorId="0" ref="C36">
      <text>
        <t xml:space="preserve">N.C.G.S. 62-350; N.C.G.S. 160A-400.56</t>
      </text>
    </comment>
    <comment authorId="0" ref="D36">
      <text>
        <t xml:space="preserve">N.C.G.S. 160A-296(a)(6)</t>
      </text>
    </comment>
    <comment authorId="0" ref="E36">
      <text>
        <t xml:space="preserve">N.C.G.S. 160A-296(a)(6)</t>
      </text>
    </comment>
    <comment authorId="0" ref="G36">
      <text>
        <t xml:space="preserve">for attachment of a small cell to city
N.C.G.S. 160A-400.56</t>
      </text>
    </comment>
    <comment authorId="0" ref="H36">
      <text>
        <t xml:space="preserve">$50 per pole 
N.C.G.S. 160A-400.56</t>
      </text>
    </comment>
    <comment authorId="0" ref="I36">
      <text>
        <t xml:space="preserve">$50 per pole 
N.C.G.S. 160A-400.56</t>
      </text>
    </comment>
    <comment authorId="0" ref="J36">
      <text>
        <t xml:space="preserve">N.C.G.S. 160A-400.54(d)(5)</t>
      </text>
    </comment>
    <comment authorId="0" ref="K36">
      <text>
        <t xml:space="preserve">N.C.G.S. 160A-400.54(d)(4)</t>
      </text>
    </comment>
    <comment authorId="0" ref="L36">
      <text>
        <t xml:space="preserve">45 days
N.C.G.S. 160A-400.54(d)(4)</t>
      </text>
    </comment>
    <comment authorId="0" ref="M36">
      <text>
        <t xml:space="preserve">N.C.G.S. 160A-400.54(d)(4)</t>
      </text>
    </comment>
    <comment authorId="0" ref="N36">
      <text>
        <t xml:space="preserve">N.C.G.S. 160A-400.54(e)</t>
      </text>
    </comment>
    <comment authorId="0" ref="O36">
      <text>
        <t xml:space="preserve">N.C.G.S. 160A-400.54(e)</t>
      </text>
    </comment>
    <comment authorId="0" ref="P36">
      <text>
        <t xml:space="preserve">$125 ($100 per facility for first 5, $50 dollars after; also a maximum $500 technical consulting fee)
N.C.G.S. 160A-400.54(e)-(f)</t>
      </text>
    </comment>
    <comment authorId="0" ref="Q36">
      <text>
        <t xml:space="preserve">N.C.G.S. 160A-400.52(e) imposes shot clocks on collocation applications, but N.C.G.S. 62-102 has no shot clock on application review for new poles or wireless facilities</t>
      </text>
    </comment>
    <comment authorId="0" ref="T36">
      <text>
        <t xml:space="preserve">N.C.G.S. 160A-400.52(f)</t>
      </text>
    </comment>
    <comment authorId="0" ref="W36">
      <text>
        <t xml:space="preserve">N.C.G.S. 160A-400.54(d)(5)</t>
      </text>
    </comment>
    <comment authorId="0" ref="X36">
      <text>
        <t xml:space="preserve">25
N.C.G.S. 160A-400.54(d)(7)</t>
      </text>
    </comment>
    <comment authorId="0" ref="Y36">
      <text>
        <t xml:space="preserve">N.C.G.S. 62-102 has no shot clock on application review for new wireline facilities</t>
      </text>
    </comment>
    <comment authorId="0" ref="AF36">
      <text>
        <t xml:space="preserve">Cable 
N.C.G.S. 66-352</t>
      </text>
    </comment>
    <comment authorId="0" ref="AG36">
      <text>
        <t xml:space="preserve">$125
N.C.G.S. 66-352; N.C.G.S. 57D-1-22</t>
      </text>
    </comment>
    <comment authorId="0" ref="AK36">
      <text>
        <t xml:space="preserve">62-302 establishes a regulatory fee for the purpose of defraying the PUC's costs (+ 1/2 the costs for a reserve), but does not limit any other franchise fees and this only applies to telephony</t>
      </text>
    </comment>
    <comment authorId="0" ref="AL36">
      <text>
        <t xml:space="preserve">105-122 sets up a franchise tax on all corporations equal to $1.50 per $1,000 of the corporations tax base, but no less that $200</t>
      </text>
    </comment>
    <comment authorId="0" ref="AM36">
      <text>
        <t xml:space="preserve">105-122 sets up a franchise tax on all corporations equal to $1.50 per $1,000 of the corporations tax base, but no less that $200</t>
      </text>
    </comment>
    <comment authorId="0" ref="AN36">
      <text>
        <t xml:space="preserve">NCGS 66-351</t>
      </text>
    </comment>
    <comment authorId="0" ref="AO36">
      <text>
        <t xml:space="preserve">If the new pole will be used to deploy small wireless facilites, it falls within the same exemption as small cells
N.C.G.S. 160A-400.55</t>
      </text>
    </comment>
    <comment authorId="0" ref="AP36">
      <text>
        <t xml:space="preserve">NCGS 160A-400.54</t>
      </text>
    </comment>
    <comment authorId="0" ref="AQ36">
      <text>
        <t xml:space="preserve">N.C.G.S. 160A-400.54(b)</t>
      </text>
    </comment>
    <comment authorId="0" ref="AR36">
      <text>
        <t xml:space="preserve">N.C.G.S. 160A-400.54(d)(1)</t>
      </text>
    </comment>
    <comment authorId="0" ref="B37">
      <text>
        <t xml:space="preserve">N.D.C.C. 49-09-16 does not compel RoW access or ban exclusivity therein</t>
      </text>
    </comment>
    <comment authorId="0" ref="D37">
      <text>
        <t xml:space="preserve">N.D.C.C. 49-21-26</t>
      </text>
    </comment>
    <comment authorId="0" ref="E37">
      <text>
        <t xml:space="preserve">N.D.C.C. 49-21-26 allows for, in addition to cost-based RoW fees, additional RoW fees if approved by a majority of local voters.</t>
      </text>
    </comment>
    <comment authorId="0" ref="F37">
      <text>
        <t xml:space="preserve">N.D.C.C. 49-21-26 allows for, in addition to cost-based RoW fees, additional RoW fees if approved by a majority of local voters.</t>
      </text>
    </comment>
    <comment authorId="0" ref="AK37">
      <text>
        <t xml:space="preserve">Telecom applications are cost based, but nothing else
N.D.C.C. 49-02-02(6)</t>
      </text>
    </comment>
    <comment authorId="0" ref="AL37">
      <text>
        <t xml:space="preserve">10-35-28 installs a franchise fee on all corporations equal to $60 for each 10 thousand shares, but municipalities can still establish separate franchise agreements</t>
      </text>
    </comment>
    <comment authorId="0" ref="AM37">
      <text>
        <t xml:space="preserve">10-35-28 installs a franchise fee on all corporations equal to $60 for each 10 thousand shares</t>
      </text>
    </comment>
    <comment authorId="0" ref="AR37">
      <text>
        <t xml:space="preserve">N.D.C.C. 49-21-27 prohibits an authority from requiring in-kind contributions instead of a fee</t>
      </text>
    </comment>
    <comment authorId="0" ref="B38">
      <text>
        <t xml:space="preserve">OH Rev Code 4939.0323 prohibits exclusivity for support structures owned by municipal corporations
OH Rev Code 4939.0323 requires that municipal corporations provide public utilities and cable operators open, nondiscriminatory and competitively neutral access to public ways</t>
      </text>
    </comment>
    <comment authorId="0" ref="C38">
      <text>
        <t xml:space="preserve">OH Rev Code 4939.0323</t>
      </text>
    </comment>
    <comment authorId="0" ref="D38">
      <text>
        <t xml:space="preserve">OH Rev Code 4939.04</t>
      </text>
    </comment>
    <comment authorId="0" ref="E38">
      <text>
        <t xml:space="preserve">OH Rev Code 4939.05(C)</t>
      </text>
    </comment>
    <comment authorId="0" ref="F38">
      <text>
        <t xml:space="preserve">OH Rev Code 4939.05(C) requires that right-of-way fees be based only on cost</t>
      </text>
    </comment>
    <comment authorId="0" ref="G38">
      <text>
        <t xml:space="preserve">OH Rev Code 4939.0322(B)</t>
      </text>
    </comment>
    <comment authorId="0" ref="H38">
      <text>
        <t xml:space="preserve">$200 or actual cost, whichever is less
OH Rev Code 4939.0325(B)(1)</t>
      </text>
    </comment>
    <comment authorId="0" ref="I38">
      <text>
        <t xml:space="preserve">OH Rev Code 4939.05(C) requires that the authority clearly demonstrate the costs for each right-of-way user</t>
      </text>
    </comment>
    <comment authorId="0" ref="J38">
      <text>
        <t xml:space="preserve">OH Rev Code 4939.0314(c)</t>
      </text>
    </comment>
    <comment authorId="0" ref="K38">
      <text>
        <t xml:space="preserve">OH Rev Code 4939.03, 4939.031</t>
      </text>
    </comment>
    <comment authorId="0" ref="L38">
      <text>
        <t xml:space="preserve">90 days
OH Rev Code 4939.03, 4939.031</t>
      </text>
    </comment>
    <comment authorId="0" ref="M38">
      <text>
        <t xml:space="preserve">OH Rev Code 4939.037</t>
      </text>
    </comment>
    <comment authorId="0" ref="N38">
      <text>
        <t xml:space="preserve">OH Rev Code 4939.0316</t>
      </text>
    </comment>
    <comment authorId="0" ref="O38">
      <text>
        <t xml:space="preserve">OH Rev Code 4939.0316</t>
      </text>
    </comment>
    <comment authorId="0" ref="P38">
      <text>
        <t xml:space="preserve">$250
OH Rev Code 4939.0316</t>
      </text>
    </comment>
    <comment authorId="0" ref="Q38">
      <text>
        <t xml:space="preserve">4939.031(B)</t>
      </text>
    </comment>
    <comment authorId="0" ref="R38">
      <text>
        <t xml:space="preserve">90 days 
OH Rev Code 4939.031(b)</t>
      </text>
    </comment>
    <comment authorId="0" ref="S38">
      <text>
        <t xml:space="preserve">OH Rev Code 4939.037</t>
      </text>
    </comment>
    <comment authorId="0" ref="T38">
      <text>
        <t xml:space="preserve">OH Rev Code 4939.0316</t>
      </text>
    </comment>
    <comment authorId="0" ref="U38">
      <text>
        <t xml:space="preserve">OH Rev Code 4939.0316</t>
      </text>
    </comment>
    <comment authorId="0" ref="V38">
      <text>
        <t xml:space="preserve">$250 
OH Rev Code 4939.0319</t>
      </text>
    </comment>
    <comment authorId="0" ref="W38">
      <text>
        <t xml:space="preserve">4939.0312(A)</t>
      </text>
    </comment>
    <comment authorId="0" ref="X38">
      <text>
        <t xml:space="preserve">4939.0312(A) 30 small cells</t>
      </text>
    </comment>
    <comment authorId="0" ref="Y38">
      <text>
        <t xml:space="preserve">OH Rev Code 4901:1-3-03(A)(4)</t>
      </text>
    </comment>
    <comment authorId="0" ref="Z38">
      <text>
        <t xml:space="preserve">45 or 60 days
OH Rev Code 4901:1-3-03(A)(4)</t>
      </text>
    </comment>
    <comment authorId="0" ref="AA38">
      <text>
        <t xml:space="preserve">OH Rev Code 4901:1-3-03(A)(4)</t>
      </text>
    </comment>
    <comment authorId="0" ref="AF38">
      <text>
        <t xml:space="preserve">1332.25(E) establishes a $2000 dollar application fee</t>
      </text>
    </comment>
    <comment authorId="0" ref="AG38">
      <text>
        <t xml:space="preserve">1332.25(E) establishes a $2000 dollar application fee</t>
      </text>
    </comment>
    <comment authorId="0" ref="AH38">
      <text>
        <t xml:space="preserve">1332.25(D)</t>
      </text>
    </comment>
    <comment authorId="0" ref="AI38">
      <text>
        <t xml:space="preserve">1332.25 45 days deemed granted</t>
      </text>
    </comment>
    <comment authorId="0" ref="AL38">
      <text>
        <t xml:space="preserve">Cable franchises are limited to 5% under 1332.32(C)(1)(a)
Also a general franchise tax for all corporations under 5733.06</t>
      </text>
    </comment>
    <comment authorId="0" ref="AM38">
      <text>
        <t xml:space="preserve">Cable franchises are limited to 5% under 1332.32(C)(1)(a)</t>
      </text>
    </comment>
    <comment authorId="0" ref="AN38">
      <text>
        <t xml:space="preserve">1332.24</t>
      </text>
    </comment>
    <comment authorId="0" ref="AO38">
      <text>
        <t xml:space="preserve">OH Rev Code 4939.031(A)</t>
      </text>
    </comment>
    <comment authorId="0" ref="AP38">
      <text>
        <t xml:space="preserve">OH Rev Code 4939.033(A)</t>
      </text>
    </comment>
    <comment authorId="0" ref="AQ38">
      <text>
        <t xml:space="preserve">OH Rev. Code 4939.0317</t>
      </text>
    </comment>
    <comment authorId="0" ref="AR38">
      <text>
        <t xml:space="preserve">OH Rev Code 4939.05</t>
      </text>
    </comment>
    <comment authorId="0" ref="B39">
      <text>
        <t xml:space="preserve">OK Title 11 § 36-503(B), covering wireless facilities, collocations, and utility poles</t>
      </text>
    </comment>
    <comment authorId="0" ref="C39">
      <text>
        <t xml:space="preserve">OK Title 11 § 36-503(B) "Authority Pole" includes municipalities and electric utility. 11 § 36-502(5)</t>
      </text>
    </comment>
    <comment authorId="0" ref="D39">
      <text>
        <t xml:space="preserve">OK Title 11 § 36-503(C) for collocating small wireless facilities</t>
      </text>
    </comment>
    <comment authorId="0" ref="E39">
      <text>
        <t xml:space="preserve">OK Title 11 § 36-506(D) sets a specific rate per small cell</t>
      </text>
    </comment>
    <comment authorId="0" ref="F39">
      <text>
        <t xml:space="preserve">A specific cap implies that this is prohibited, but nothing affirmatively written in the statute
OK Title 11 § 36-506(D)</t>
      </text>
    </comment>
    <comment authorId="0" ref="G39">
      <text>
        <t xml:space="preserve">OK Title 11 § 36-506(D)</t>
      </text>
    </comment>
    <comment authorId="0" ref="H39">
      <text>
        <t xml:space="preserve">$20 per small cell
OK Title 11 § 36-506(D)</t>
      </text>
    </comment>
    <comment authorId="0" ref="I39">
      <text>
        <t xml:space="preserve">OK Title 11 § 36-506(D) the specific rate is published for collocating small cells</t>
      </text>
    </comment>
    <comment authorId="0" ref="J39">
      <text>
        <t xml:space="preserve">OK Title 11 § 36-503(G)</t>
      </text>
    </comment>
    <comment authorId="0" ref="K39">
      <text>
        <t xml:space="preserve">Too be codified 11 36-504(D)(7)</t>
      </text>
    </comment>
    <comment authorId="0" ref="L39">
      <text>
        <t xml:space="preserve">75 days
to be codified 11-36-504(D)(7)</t>
      </text>
    </comment>
    <comment authorId="0" ref="M39">
      <text>
        <t xml:space="preserve">To be codified 11-36-504(D)(7)</t>
      </text>
    </comment>
    <comment authorId="0" ref="N39">
      <text>
        <t xml:space="preserve">"An aplication fee for a collocation shall be limited to the cost of granting a permit for similar types of commercial development or constructuion..." 
This is a comparison to other permit fees, not a limitation of fees to the costs of processing an application
OK Title 11 § 36-506(C)(3)</t>
      </text>
    </comment>
    <comment authorId="0" ref="O39">
      <text>
        <t xml:space="preserve">OK Title 11 § 36-506(C)(3)</t>
      </text>
    </comment>
    <comment authorId="0" ref="P39">
      <text>
        <t xml:space="preserve">$150 (200 for each of first five, then 100 each)
OK Title 11 § 36-506(C)(3)</t>
      </text>
    </comment>
    <comment authorId="0" ref="Q39">
      <text>
        <t xml:space="preserve">11 36-504(D)(7)</t>
      </text>
    </comment>
    <comment authorId="0" ref="R39">
      <text>
        <t xml:space="preserve">75 days
11 36-504(D)(7)</t>
      </text>
    </comment>
    <comment authorId="0" ref="S39">
      <text>
        <t xml:space="preserve">11 36-504(D)(7)</t>
      </text>
    </comment>
    <comment authorId="0" ref="T39">
      <text>
        <t xml:space="preserve">OK Title 11 § 36-506(C)(3)
http://webserver1.lsb.state.ok.us/cf_pdf/2017-18%20ENR/SB/SB1388%20ENR.PDF</t>
      </text>
    </comment>
    <comment authorId="0" ref="U39">
      <text>
        <t xml:space="preserve">OK Title 11 § 36-506(C)(3)</t>
      </text>
    </comment>
    <comment authorId="0" ref="V39">
      <text>
        <t xml:space="preserve">$350
OK Title 11 § 36-506(C)(4)</t>
      </text>
    </comment>
    <comment authorId="0" ref="W39">
      <text>
        <t xml:space="preserve">11 36-504(D)(10)</t>
      </text>
    </comment>
    <comment authorId="0" ref="X39">
      <text>
        <t xml:space="preserve">25
11 36-504(D)(10)</t>
      </text>
    </comment>
    <comment authorId="0" ref="Y39">
      <text>
        <t xml:space="preserve">Ok. St. Title 18 §§601, 603</t>
      </text>
    </comment>
    <comment authorId="0" ref="AB39">
      <text>
        <t xml:space="preserve">Okla. Stat. 11 §36-101</t>
      </text>
    </comment>
    <comment authorId="0" ref="AC39">
      <text>
        <t xml:space="preserve">Okla. Stat. 11 §36-101</t>
      </text>
    </comment>
    <comment authorId="0" ref="AD39">
      <text>
        <t xml:space="preserve">Okla. Stat. 11 §36-101</t>
      </text>
    </comment>
    <comment authorId="0" ref="AJ39">
      <text>
        <t xml:space="preserve">Ok. St. Title 22-107.1 - Local governments cannot grant exclusive franchises, but nothing says the fees cannot be discriminatory.</t>
      </text>
    </comment>
    <comment authorId="0" ref="AK39">
      <text>
        <t xml:space="preserve">Ok. St. Title 22-107.1 -  Local governments cannot grant exclusive franchises, but nothing says the fees must be based on costs.</t>
      </text>
    </comment>
    <comment authorId="0" ref="AL39">
      <text>
        <t xml:space="preserve">Ok. St. Title 22-107.1
General franchise tax on domestic and foreign corporations of $1.25 for each $1,000, up to $20,000</t>
      </text>
    </comment>
    <comment authorId="0" ref="AM39">
      <text>
        <t xml:space="preserve">Ok. St. Title 22-107.1</t>
      </text>
    </comment>
    <comment authorId="0" ref="AO39">
      <text>
        <t xml:space="preserve">OK Title 11 § 36-503(D)</t>
      </text>
    </comment>
    <comment authorId="0" ref="AP39">
      <text>
        <t xml:space="preserve">OK Title 11 § 36-503(D)</t>
      </text>
    </comment>
    <comment authorId="0" ref="AQ39">
      <text>
        <t xml:space="preserve">36-504(D)(13)</t>
      </text>
    </comment>
    <comment authorId="0" ref="AR39">
      <text>
        <t xml:space="preserve">36-504(D)(1)</t>
      </text>
    </comment>
    <comment authorId="0" ref="B40">
      <text>
        <t xml:space="preserve">ORS 758.010 grants RoW access outside city limits, and 759.070 guarantees all providers a "market rate" for access to towers and poles, but otherwise no access granted to RoW within cities and no specific prohibition on RoW exclusivity</t>
      </text>
    </comment>
    <comment authorId="0" ref="G40">
      <text>
        <t xml:space="preserve">21 Oregon Statutes 222.515 sets out a right-of-way privilege tax at 7%</t>
      </text>
    </comment>
    <comment authorId="0" ref="H40">
      <text>
        <t xml:space="preserve">21 Oregon Statutes 222.515 sets out a right-of-way privilege tax at 7%</t>
      </text>
    </comment>
    <comment authorId="0" ref="AK40">
      <text>
        <t xml:space="preserve">756.310 sets a yearly fee to defray costs of PUC, but this does not exclude general franchise fees</t>
      </text>
    </comment>
    <comment authorId="0" ref="AL40">
      <text>
        <t xml:space="preserve">ORS 221.450 establishes a tax for any public utility that doesn't get a franchise</t>
      </text>
    </comment>
    <comment authorId="0" ref="AM40">
      <text>
        <t xml:space="preserve">5% of gross revenue
ORS 221.450</t>
      </text>
    </comment>
    <comment authorId="0" ref="B41">
      <text>
        <t xml:space="preserve">66 PA Cons Stat 3019 gives the state PUC discretion to decide whether granting additional RoW access is "in the public interest" without specifying how that determination will be made</t>
      </text>
    </comment>
    <comment authorId="0" ref="F41">
      <text>
        <t xml:space="preserve">66 PA Cons Stat 510(b)(4) provides for revenue-based RoW fees</t>
      </text>
    </comment>
    <comment authorId="0" ref="K41">
      <text>
        <t xml:space="preserve">53 P.S. 11702.4(b)(2)</t>
      </text>
    </comment>
    <comment authorId="0" ref="L41">
      <text>
        <t xml:space="preserve">90 days
53 P.S. 11702.4(b)(2)</t>
      </text>
    </comment>
    <comment authorId="0" ref="M41">
      <text>
        <t xml:space="preserve">53 P.S. 11702.4(b)(3)</t>
      </text>
    </comment>
    <comment authorId="0" ref="N41">
      <text>
        <t xml:space="preserve">53 P.S. 11702.3(a)(3)</t>
      </text>
    </comment>
    <comment authorId="0" ref="O41">
      <text>
        <t xml:space="preserve">53 P.S. 11702.3(a)(3)</t>
      </text>
    </comment>
    <comment authorId="0" ref="P41">
      <text>
        <t xml:space="preserve">$1,000
53 P.S. 11702.3(a)(3)</t>
      </text>
    </comment>
    <comment authorId="0" ref="T41">
      <text>
        <t xml:space="preserve">53 P.S. 57084, 67322 and 670-411 all restrict the fees the relative authorities can charge for issuing a construction permit which includes poles/lines</t>
      </text>
    </comment>
    <comment authorId="0" ref="Y41">
      <text>
        <t xml:space="preserve">see 8 PCSA 1202(12)</t>
      </text>
    </comment>
    <comment authorId="0" ref="AB41">
      <text>
        <t xml:space="preserve">53 P.S. 57084, 67322 and 670-411 all restrict the fees the relative authorities can charge for issuing a construction permit which includes poles/lines</t>
      </text>
    </comment>
    <comment authorId="0" ref="AC41">
      <text>
        <t xml:space="preserve">53 P.S. 57084, 67322 and 670-411 all restrict the fees the relative authorities can charge for issuing a construction permit which includes poles/lines</t>
      </text>
    </comment>
    <comment authorId="0" ref="AL41">
      <text>
        <t xml:space="preserve">(max privilege tax for cable)
72 P.S. 6173(b)</t>
      </text>
    </comment>
    <comment authorId="0" ref="AM41">
      <text>
        <t xml:space="preserve">5% of gross revenue
72 P.S. 6173(b)</t>
      </text>
    </comment>
    <comment authorId="0" ref="B42">
      <text>
        <t xml:space="preserve">39-19-7 granting RoW access for wireline facilities and 39-32-2 granting RoW access for wireless facilities</t>
      </text>
    </comment>
    <comment authorId="0" ref="C42">
      <text>
        <t xml:space="preserve">Gen. Laws 39-32-5</t>
      </text>
    </comment>
    <comment authorId="0" ref="D42">
      <text>
        <t xml:space="preserve">gen.law 39-32-6</t>
      </text>
    </comment>
    <comment authorId="0" ref="J42">
      <text>
        <t xml:space="preserve">Gen.Law 39-32-3(6)-(7)</t>
      </text>
    </comment>
    <comment authorId="0" ref="K42">
      <text>
        <t xml:space="preserve">39-32-4(b)</t>
      </text>
    </comment>
    <comment authorId="0" ref="L42">
      <text>
        <t xml:space="preserve">60 days
39-32-4(b)</t>
      </text>
    </comment>
    <comment authorId="0" ref="M42">
      <text>
        <t xml:space="preserve">39-32-4(b)</t>
      </text>
    </comment>
    <comment authorId="0" ref="N42">
      <text>
        <t xml:space="preserve">Gen.Law 39-32-3(2)</t>
      </text>
    </comment>
    <comment authorId="0" ref="W42">
      <text>
        <t xml:space="preserve">39-32-3</t>
      </text>
    </comment>
    <comment authorId="0" ref="X42">
      <text>
        <t xml:space="preserve">There is no limit provided by statute</t>
      </text>
    </comment>
    <comment authorId="0" ref="AF42">
      <text>
        <t xml:space="preserve">Gen Laws 39-19-3</t>
      </text>
    </comment>
    <comment authorId="0" ref="AG42">
      <text>
        <t xml:space="preserve">$50
Gen Laws 39-19-3</t>
      </text>
    </comment>
    <comment authorId="0" ref="AK42">
      <text>
        <t xml:space="preserve">Gen.Law 39-19-9</t>
      </text>
    </comment>
    <comment authorId="0" ref="AL42">
      <text>
        <t xml:space="preserve">Gen Laws 39-17-3 39-19-9</t>
      </text>
    </comment>
    <comment authorId="0" ref="AM42">
      <text>
        <t xml:space="preserve">3% gross revenue
Gen Laws 39-19-9
Gen. Laws 39-17-3</t>
      </text>
    </comment>
    <comment authorId="0" ref="AN42">
      <text>
        <t xml:space="preserve">39-19-2 - 39-19-9</t>
      </text>
    </comment>
    <comment authorId="0" ref="AP42">
      <text>
        <t xml:space="preserve">Gen.Laws 39-32-2(c)</t>
      </text>
    </comment>
    <comment authorId="0" ref="AQ42">
      <text>
        <t xml:space="preserve">Gen.Law 39-32-3(4)</t>
      </text>
    </comment>
    <comment authorId="0" ref="AR42">
      <text>
        <t xml:space="preserve">Gen.Law 39-32-3(2)</t>
      </text>
    </comment>
    <comment authorId="0" ref="B43">
      <text>
        <t xml:space="preserve">58-9-2230, requiring cities to manage their RoW "on a competitively neutral and nondiscriminatory basis"; 58-12-10 granting access to state RoW; and 58-9-295, prohibiting exclusive RoW access</t>
      </text>
    </comment>
    <comment authorId="0" ref="C43">
      <text>
        <t xml:space="preserve">58-9-295 prohibiting any "communications service provider" from restricting or limiting the ability of any other provider to access their real property to deploy broadband facilities, and 58-9-200(1) defining "communications service provider" to include municipal utilities
Section 58-9-3030 - Prohibiting Electric Co-ops from discriminating against communications service providers </t>
      </text>
    </comment>
    <comment authorId="0" ref="D43">
      <text>
        <t xml:space="preserve">58-9-2230; 58-9-3030 (electric Co-op)</t>
      </text>
    </comment>
    <comment authorId="0" ref="E43">
      <text>
        <t xml:space="preserve">58-9-2230(A)-(B), setting forth a schedule of annual RoW fees</t>
      </text>
    </comment>
    <comment authorId="0" ref="G43">
      <text>
        <t xml:space="preserve">58-9-2230(A)-(B), setting forth a schedule of annual RoW fees</t>
      </text>
    </comment>
    <comment authorId="0" ref="H43">
      <text>
        <t xml:space="preserve">$1000 (varies based on population, but $1000 is minimum)
58-9-2230(A)-(B)</t>
      </text>
    </comment>
    <comment authorId="0" ref="I43">
      <text>
        <t xml:space="preserve">58-9-2230(A)-(B), setting forth a schedule of annual RoW fees, and (C), prohibiting any other RoW fees</t>
      </text>
    </comment>
    <comment authorId="0" ref="AF43">
      <text>
        <t xml:space="preserve">58-12-310</t>
      </text>
    </comment>
    <comment authorId="0" ref="AG43">
      <text>
        <t xml:space="preserve">$110
Code 58-12-310</t>
      </text>
    </comment>
    <comment authorId="0" ref="AH43">
      <text>
        <t xml:space="preserve">58-12-310</t>
      </text>
    </comment>
    <comment authorId="0" ref="AI43">
      <text>
        <t xml:space="preserve">80 days
Code 58-12-310</t>
      </text>
    </comment>
    <comment authorId="0" ref="AJ43">
      <text>
        <t xml:space="preserve">58-9-2230(a)</t>
      </text>
    </comment>
    <comment authorId="0" ref="AL43">
      <text>
        <t xml:space="preserve">58-9-2230</t>
      </text>
    </comment>
    <comment authorId="0" ref="AM43">
      <text>
        <t xml:space="preserve">$1000
58-9-2230(a)</t>
      </text>
    </comment>
    <comment authorId="0" ref="AN43">
      <text>
        <t xml:space="preserve">58-12-5(b); 58-12-310</t>
      </text>
    </comment>
    <comment authorId="0" ref="B44">
      <text>
        <t xml:space="preserve">SDCL 49-7-22 applying general RoW laws to broadband providers; 49-7-20 generally prohibiting exclusive RoW access; and 31-26-2 specifically prohibiting exclusive RoW access for broadband facilities</t>
      </text>
    </comment>
    <comment authorId="0" ref="AH44">
      <text>
        <t xml:space="preserve">49-31-72 sets a 60 day timeframe for local exchange certificates of authority</t>
      </text>
    </comment>
    <comment authorId="0" ref="AI44">
      <text>
        <t xml:space="preserve">60 days
49-31-72</t>
      </text>
    </comment>
    <comment authorId="0" ref="AJ44">
      <text>
        <t xml:space="preserve">Cable
9-35-27</t>
      </text>
    </comment>
    <comment authorId="0" ref="B45">
      <text>
        <t xml:space="preserve">65-21-201, granting general RoW access; 65-21-203, prohibiting exclusive siting of wireline facilities; 13-24-406, prohibiting exclusive siting of wireless facilities; and 54-16-112, allowing non-exclusive siting of fiber along state and federal highways</t>
      </text>
    </comment>
    <comment authorId="0" ref="C45">
      <text>
        <t xml:space="preserve">13-24-407 sets a rate of $100 for local authority owned poles</t>
      </text>
    </comment>
    <comment authorId="0" ref="D45">
      <text>
        <t xml:space="preserve">54-16-112(d)(1), requires an advisory board "to establish fair, reasonable and non-discriminatory compensation" for RoW use, but only on state and federal highways
65-21-103 only applies to telephone utilities but broadly encompasses almost all permitting in the rights-of-way</t>
      </text>
    </comment>
    <comment authorId="0" ref="F45">
      <text>
        <t xml:space="preserve">13-24-407 sets a uniform rate of $100 for local authority owned poles</t>
      </text>
    </comment>
    <comment authorId="0" ref="G45">
      <text>
        <t xml:space="preserve">13-24-407 sets a rate of $100 for local authority owned poles</t>
      </text>
    </comment>
    <comment authorId="0" ref="H45">
      <text>
        <t xml:space="preserve">13-24-407 sets a rate of $100 for local authority owned poles</t>
      </text>
    </comment>
    <comment authorId="0" ref="I45">
      <text>
        <t xml:space="preserve">13-24-407 sets a rate of $100 for local authority owned poles</t>
      </text>
    </comment>
    <comment authorId="0" ref="J45">
      <text>
        <t xml:space="preserve">13-24-408(a)(1) for small cells, but replacement support structures may be restricted to specific design standards subject to 13-24-408(f)</t>
      </text>
    </comment>
    <comment authorId="0" ref="K45">
      <text>
        <t xml:space="preserve">13-24-409(b)(5)</t>
      </text>
    </comment>
    <comment authorId="0" ref="L45">
      <text>
        <t xml:space="preserve">60 -75 days 
13-24-409(b)(5)</t>
      </text>
    </comment>
    <comment authorId="0" ref="M45">
      <text>
        <t xml:space="preserve">13-24-409(b)(6)</t>
      </text>
    </comment>
    <comment authorId="0" ref="N45">
      <text>
        <t xml:space="preserve">Tennessee Statutes 13-24-407</t>
      </text>
    </comment>
    <comment authorId="0" ref="O45">
      <text>
        <t xml:space="preserve">13-24-407(a)(1)</t>
      </text>
    </comment>
    <comment authorId="0" ref="P45">
      <text>
        <t xml:space="preserve">($100 for first 5, then $50 (10% increase in 2020 and every 5 years after)
13-24-207(a)(1)</t>
      </text>
    </comment>
    <comment authorId="0" ref="Q45">
      <text>
        <t xml:space="preserve">The small cell bill does specify that applicants can install or replace support structures, but the time-frames and costs appear to only apply to the actual collocation of small cells.</t>
      </text>
    </comment>
    <comment authorId="0" ref="T45">
      <text>
        <t xml:space="preserve">The small cell bill does specify that applicants can install or replace support structures, but the time-frames and costs appear to only apply to the actual collocation of small cells.</t>
      </text>
    </comment>
    <comment authorId="0" ref="W45">
      <text>
        <t xml:space="preserve">13-24-409(b)(1)</t>
      </text>
    </comment>
    <comment authorId="0" ref="X45">
      <text>
        <t xml:space="preserve">20
13-24-409(b)(1)</t>
      </text>
    </comment>
    <comment authorId="0" ref="AF45">
      <text>
        <t xml:space="preserve">7-59-305</t>
      </text>
    </comment>
    <comment authorId="0" ref="AG45">
      <text>
        <t xml:space="preserve">$500-$15000 depending on population of service area
7-59-305</t>
      </text>
    </comment>
    <comment authorId="0" ref="AH45">
      <text>
        <t xml:space="preserve">cable
7-59-305(d)(4)</t>
      </text>
    </comment>
    <comment authorId="0" ref="AI45">
      <text>
        <t xml:space="preserve">45 days (for specific classes of companies); 180 days for rest
7-59-305(d)(4)</t>
      </text>
    </comment>
    <comment authorId="0" ref="AL45">
      <text>
        <t xml:space="preserve">video
7-59-306</t>
      </text>
    </comment>
    <comment authorId="0" ref="AM45">
      <text>
        <t xml:space="preserve">5% of gross revenue
7-59-306</t>
      </text>
    </comment>
    <comment authorId="0" ref="AN45">
      <text>
        <t xml:space="preserve">7-59-305</t>
      </text>
    </comment>
    <comment authorId="0" ref="AO45">
      <text>
        <t xml:space="preserve">Must fall within certain height restrictions
13-24-408(a)(1)(A)</t>
      </text>
    </comment>
    <comment authorId="0" ref="AP45">
      <text>
        <t xml:space="preserve">13-24-408</t>
      </text>
    </comment>
    <comment authorId="0" ref="AQ45">
      <text>
        <t xml:space="preserve">13-24-409(f)</t>
      </text>
    </comment>
    <comment authorId="0" ref="AR45">
      <text>
        <t xml:space="preserve">13-24-407(a)(4)</t>
      </text>
    </comment>
    <comment authorId="0" ref="AS45">
      <text>
        <t xml:space="preserve">7-59-310(b)(1) places a condition on municipalities to establish a condition on all trenching permits to give notice to cable operators</t>
      </text>
    </comment>
    <comment authorId="0" ref="B46">
      <text>
        <t xml:space="preserve">284.052</t>
      </text>
    </comment>
    <comment authorId="0" ref="C46">
      <text>
        <t xml:space="preserve">Texas utilities Code 54.204</t>
      </text>
    </comment>
    <comment authorId="0" ref="D46">
      <text>
        <t xml:space="preserve">Texas local government code 283.055(e); 284.053
Also see SB 14 for prohibitions on electric coops operating broadband networks from charging higher rates for access to poles and facilities than other broadband providers</t>
      </text>
    </comment>
    <comment authorId="0" ref="F46">
      <text>
        <t xml:space="preserve">284.053 sets an annual rate for small cells, but can offer a lower rate. This lower rate can be based on revenue</t>
      </text>
    </comment>
    <comment authorId="0" ref="G46">
      <text>
        <t xml:space="preserve">Small cell access only
284.053(a)</t>
      </text>
    </comment>
    <comment authorId="0" ref="H46">
      <text>
        <t xml:space="preserve">$250 per small cell
284.053(a)</t>
      </text>
    </comment>
    <comment authorId="0" ref="I46">
      <text>
        <t xml:space="preserve">$250 per "network node," defined as wireless facilities and the associated wireline facilities.
284.053(a)</t>
      </text>
    </comment>
    <comment authorId="0" ref="J46">
      <text>
        <t xml:space="preserve">284.108(a) allows municipalities to create design manuals that do not conflict with the small cell bill, but there is no other limitation on the reasonableness of the design standards</t>
      </text>
    </comment>
    <comment authorId="0" ref="K46">
      <text>
        <t xml:space="preserve">284.154(d)</t>
      </text>
    </comment>
    <comment authorId="0" ref="L46">
      <text>
        <t xml:space="preserve">60 days
284.154(d)</t>
      </text>
    </comment>
    <comment authorId="0" ref="M46">
      <text>
        <t xml:space="preserve">284.154(d)</t>
      </text>
    </comment>
    <comment authorId="0" ref="N46">
      <text>
        <t xml:space="preserve">284.156(b)(1)</t>
      </text>
    </comment>
    <comment authorId="0" ref="O46">
      <text>
        <t xml:space="preserve">284.156(b)(2)</t>
      </text>
    </comment>
    <comment authorId="0" ref="P46">
      <text>
        <t xml:space="preserve">$175
$500 total for first 5, then $250 for each addtional
284.156(b)(2)</t>
      </text>
    </comment>
    <comment authorId="0" ref="Q46">
      <text>
        <t xml:space="preserve">284.154(d)</t>
      </text>
    </comment>
    <comment authorId="0" ref="R46">
      <text>
        <t xml:space="preserve">150 days
284.154(d)</t>
      </text>
    </comment>
    <comment authorId="0" ref="S46">
      <text>
        <t xml:space="preserve">284.154(d)</t>
      </text>
    </comment>
    <comment authorId="0" ref="T46">
      <text>
        <t xml:space="preserve">284.156(b)(1)</t>
      </text>
    </comment>
    <comment authorId="0" ref="U46">
      <text>
        <t xml:space="preserve">284.156(b)(2)</t>
      </text>
    </comment>
    <comment authorId="0" ref="V46">
      <text>
        <t xml:space="preserve">$1,000 Texas Local Government Code 284.156(b)(2)</t>
      </text>
    </comment>
    <comment authorId="0" ref="W46">
      <text>
        <t xml:space="preserve">284.152(b)</t>
      </text>
    </comment>
    <comment authorId="0" ref="X46">
      <text>
        <t xml:space="preserve">30
30 284.152(b)</t>
      </text>
    </comment>
    <comment authorId="0" ref="AJ46">
      <text>
        <t xml:space="preserve">SB 1152 requires that franchise fees be no greater than general right of way access fees.</t>
      </text>
    </comment>
    <comment authorId="0" ref="AL46">
      <text>
        <t xml:space="preserve">For Cable - 66.005
171.001 also imposes a general franchise tax on all businesses in the state at .75% of taxable margin</t>
      </text>
    </comment>
    <comment authorId="0" ref="AM46">
      <text>
        <t xml:space="preserve">5% for cable franchises
171.001 also imposes a general franchise tax on all businesses in the state at .75% of taxable margin</t>
      </text>
    </comment>
    <comment authorId="0" ref="AN46">
      <text>
        <t xml:space="preserve">66.001</t>
      </text>
    </comment>
    <comment authorId="0" ref="AO46">
      <text>
        <t xml:space="preserve">284.101(a)(2)</t>
      </text>
    </comment>
    <comment authorId="0" ref="AP46">
      <text>
        <t xml:space="preserve">284.101(a)</t>
      </text>
    </comment>
    <comment authorId="0" ref="AQ46">
      <text>
        <t xml:space="preserve">284.151(c)</t>
      </text>
    </comment>
    <comment authorId="0" ref="AR46">
      <text>
        <t xml:space="preserve">284.057</t>
      </text>
    </comment>
    <comment authorId="0" ref="AS46">
      <text>
        <t xml:space="preserve">HB 2422 requires notification for planned highway construction and opportunities for joint trenching</t>
      </text>
    </comment>
    <comment authorId="0" ref="B47">
      <text>
        <t xml:space="preserve">54-21-103(2)(a) requiring all RoW access be nondiscriminatory; 54-21-202 prohibiting exclusive siting of wireless facilities or poles; 72-7-108(2)(b)(ii)(C) prohibiting exclusive siting of wireline facilities</t>
      </text>
    </comment>
    <comment authorId="0" ref="C47">
      <text>
        <t xml:space="preserve">54-21-402, extending prohibition on exclusive use and access rights to utility-owned poles.</t>
      </text>
    </comment>
    <comment authorId="0" ref="D47">
      <text>
        <t xml:space="preserve">54-21-103(2)(a); 54-21-203; 72-7--108</t>
      </text>
    </comment>
    <comment authorId="0" ref="E47">
      <text>
        <t xml:space="preserve">72-7-108(3)(b)(iii), for state RoW
54-21-502 sets rates to occupy a right-of-way for wireless providers and limits fees to actual use by the provider</t>
      </text>
    </comment>
    <comment authorId="0" ref="G47">
      <text>
        <t xml:space="preserve">for wireless providers only
54-21-502(2)(a)(v)(A)-(B)</t>
      </text>
    </comment>
    <comment authorId="0" ref="H47">
      <text>
        <t xml:space="preserve">$250 or 3.5% of gross revenue (wireless providers)
54-21-502(2)(a)(v)(A)-(B)</t>
      </text>
    </comment>
    <comment authorId="0" ref="I47">
      <text>
        <t xml:space="preserve">For state highways 
72-7-108</t>
      </text>
    </comment>
    <comment authorId="0" ref="J47">
      <text>
        <t xml:space="preserve">Utah 54-21-103(4) allows an authority to adopt reasonable design standards</t>
      </text>
    </comment>
    <comment authorId="0" ref="K47">
      <text>
        <t xml:space="preserve">54-21-302(6)(a)(ii)(A)</t>
      </text>
    </comment>
    <comment authorId="0" ref="L47">
      <text>
        <t xml:space="preserve">60 days 
54-21-302(6)(a)(ii)(A)</t>
      </text>
    </comment>
    <comment authorId="0" ref="M47">
      <text>
        <t xml:space="preserve">54-21-302(6)(b)</t>
      </text>
    </comment>
    <comment authorId="0" ref="N47">
      <text>
        <t xml:space="preserve">54-21-503(1)(b)</t>
      </text>
    </comment>
    <comment authorId="0" ref="O47">
      <text>
        <t xml:space="preserve">54-21-503(3)</t>
      </text>
    </comment>
    <comment authorId="0" ref="P47">
      <text>
        <t xml:space="preserve">$100
54-21-503(3)</t>
      </text>
    </comment>
    <comment authorId="0" ref="Q47">
      <text>
        <t xml:space="preserve">54-21-302(6)(a)(ii)(B)</t>
      </text>
    </comment>
    <comment authorId="0" ref="R47">
      <text>
        <t xml:space="preserve">105 days
54-21-302(6)(a)(ii)(B)</t>
      </text>
    </comment>
    <comment authorId="0" ref="S47">
      <text>
        <t xml:space="preserve">54-21-302(6)(b)</t>
      </text>
    </comment>
    <comment authorId="0" ref="T47">
      <text>
        <t xml:space="preserve">54-21-50(1)(b)</t>
      </text>
    </comment>
    <comment authorId="0" ref="U47">
      <text>
        <t xml:space="preserve">54-21-503(4)-(5)</t>
      </text>
    </comment>
    <comment authorId="0" ref="V47">
      <text>
        <t xml:space="preserve">250 for permitted use; 1000 for not permitted use</t>
      </text>
    </comment>
    <comment authorId="0" ref="W47">
      <text>
        <t xml:space="preserve">54-21-302(9)</t>
      </text>
    </comment>
    <comment authorId="0" ref="X47">
      <text>
        <t xml:space="preserve">25 (both poles and facilities); limited to 75 total facilities within one 30 day period
54-21-302(b)</t>
      </text>
    </comment>
    <comment authorId="0" ref="AB47">
      <text>
        <t xml:space="preserve">for highways
72-7-108(3)(a)</t>
      </text>
    </comment>
    <comment authorId="0" ref="AC47">
      <text>
        <t xml:space="preserve">for highway
72-7-108(3)(a)</t>
      </text>
    </comment>
    <comment authorId="0" ref="AL47">
      <text>
        <t xml:space="preserve">59-7-104(2) sets the corporate franchise tax at 4.95% of taxable income
59-26-103 also imposes a 6.25% tax on revenue for cable companies, but doesn't limit cities authority to impose a franchise fee</t>
      </text>
    </comment>
    <comment authorId="0" ref="AM47">
      <text>
        <t xml:space="preserve">59-7-104(2) sets the corporate franchise tax at 4.95% of taxable income</t>
      </text>
    </comment>
    <comment authorId="0" ref="AO47">
      <text>
        <t xml:space="preserve">for poles associated with small cell deployment
54-21-204</t>
      </text>
    </comment>
    <comment authorId="0" ref="AP47">
      <text>
        <t xml:space="preserve">54-21-204(1)</t>
      </text>
    </comment>
    <comment authorId="0" ref="AQ47">
      <text>
        <t xml:space="preserve">§ 54-21-302(13)</t>
      </text>
    </comment>
    <comment authorId="0" ref="AR47">
      <text>
        <t xml:space="preserve">54-21-302(2)(b)(i)</t>
      </text>
    </comment>
    <comment authorId="0" ref="AS47">
      <text>
        <t xml:space="preserve">72-7-108(d)</t>
      </text>
    </comment>
    <comment authorId="0" ref="B48">
      <text>
        <t xml:space="preserve">30 V.S.A. 2501 requiring cities and towns to abide by the same duties imposed on the state; 30 V.S.A. 2502, granting RoW access for highways and 30 V.S.A. 2513 for railroads</t>
      </text>
    </comment>
    <comment authorId="0" ref="C48">
      <text>
        <t xml:space="preserve">V.S.A. 19-26a</t>
      </text>
    </comment>
    <comment authorId="0" ref="D48">
      <text>
        <t xml:space="preserve">19 V.S.A. 26A
Trenching requires a permit under V.S.A. 19-1111</t>
      </text>
    </comment>
    <comment authorId="0" ref="I48">
      <text>
        <t xml:space="preserve">30 V.S.A. 227b(b) provides for a standard process and rate for using state buildings for wireless services</t>
      </text>
    </comment>
    <comment authorId="0" ref="J48">
      <text>
        <t xml:space="preserve">30 V.S.A. 248a(c)(1) does not establish a reasonableness criteria</t>
      </text>
    </comment>
    <comment authorId="0" ref="K48">
      <text>
        <t xml:space="preserve">30 V.S.A. 248a(f)</t>
      </text>
    </comment>
    <comment authorId="0" ref="L48">
      <text>
        <t xml:space="preserve">60 days
30 V.S.A. 248a(f)</t>
      </text>
    </comment>
    <comment authorId="0" ref="Q48">
      <text>
        <t xml:space="preserve">30 V.S.A. 248a(f)</t>
      </text>
    </comment>
    <comment authorId="0" ref="R48">
      <text>
        <t xml:space="preserve">30 V.S.A. 248a(f)</t>
      </text>
    </comment>
    <comment authorId="0" ref="W48">
      <text>
        <t xml:space="preserve">30 V.S.A. 248a(a)</t>
      </text>
    </comment>
    <comment authorId="0" ref="X48">
      <text>
        <t xml:space="preserve">No limit provided by law
30 V.S.A. 248a(a)</t>
      </text>
    </comment>
    <comment authorId="0" ref="Y48">
      <text>
        <t xml:space="preserve">30 V.S.A. 248a(f) puts shots clocks on receiving a certificate of public good, and subsection h exempts projects that receive a certificate from being required to obtain a permit from a local land planning authority</t>
      </text>
    </comment>
    <comment authorId="0" ref="Z48">
      <text>
        <t xml:space="preserve">60 days
30 V.S.A. 248a(f)</t>
      </text>
    </comment>
    <comment authorId="0" ref="AL48">
      <text>
        <t xml:space="preserve">5832a sets a .02% of current value of tangible assets (or $250 dollars) on Digital business entitites</t>
      </text>
    </comment>
    <comment authorId="0" ref="AM48">
      <text>
        <t xml:space="preserve">5832a sets a .02% of current value of tangible assets (or $250 dollars) on Digital business entitites</t>
      </text>
    </comment>
    <comment authorId="0" ref="AN48">
      <text>
        <t xml:space="preserve">30 V.S.A. 502</t>
      </text>
    </comment>
    <comment authorId="0" ref="AP48">
      <text>
        <t xml:space="preserve">30 V.S.A. 248a</t>
      </text>
    </comment>
    <comment authorId="0" ref="B49">
      <text>
        <t xml:space="preserve">Code of Va. § 56-464</t>
      </text>
    </comment>
    <comment authorId="0" ref="C49">
      <text>
        <t xml:space="preserve">Code of Va. § 56-463</t>
      </text>
    </comment>
    <comment authorId="0" ref="D49">
      <text>
        <t xml:space="preserve">Code of Va. § 56-484.29; 56-468.1, 15.2-2160 (for municipal broadband facilities)</t>
      </text>
    </comment>
    <comment authorId="0" ref="E49">
      <text>
        <t xml:space="preserve">Code of Va. § 56-484.29</t>
      </text>
    </comment>
    <comment authorId="0" ref="F49">
      <text>
        <t xml:space="preserve">Code of Va. § 56-484.29</t>
      </text>
    </comment>
    <comment authorId="0" ref="G49">
      <text>
        <t xml:space="preserve">Code of Va. § 56-484.29</t>
      </text>
    </comment>
    <comment authorId="0" ref="H49">
      <text>
        <t xml:space="preserve">$0 for collocations 
§ 56-484.29
"($1,000 below 50 feet, $3000 between 50-120 feet, $5,000 structure above 120 feet) (For small cell deployments, $750 for district-wide permit, $150 for single use permit)" - Not sure what this all is</t>
      </text>
    </comment>
    <comment authorId="0" ref="I49">
      <text>
        <t xml:space="preserve">Code of Va. § 56-484.29</t>
      </text>
    </comment>
    <comment authorId="0" ref="J49">
      <text>
        <t xml:space="preserve">15.2-2316.4:2(C)</t>
      </text>
    </comment>
    <comment authorId="0" ref="K49">
      <text>
        <t xml:space="preserve">Code of Va. § 56-484.28(A)</t>
      </text>
    </comment>
    <comment authorId="0" ref="L49">
      <text>
        <t xml:space="preserve">60 days
Code of Va. § 56-484.28(A-B); 15.2-2316.4 (for zoning review)</t>
      </text>
    </comment>
    <comment authorId="0" ref="M49">
      <text>
        <t xml:space="preserve">Code of Va. § 56-484.28(A)</t>
      </text>
    </comment>
    <comment authorId="0" ref="N49">
      <text>
        <t xml:space="preserve">Code of Va. § 56-484.28(B)</t>
      </text>
    </comment>
    <comment authorId="0" ref="O49">
      <text>
        <t xml:space="preserve">Code of Va. § 15.2-2316.5(B)(2)</t>
      </text>
    </comment>
    <comment authorId="0" ref="P49">
      <text>
        <t xml:space="preserve">$100 for first 5, then $50
15.2-2316.4</t>
      </text>
    </comment>
    <comment authorId="0" ref="Q49">
      <text>
        <t xml:space="preserve">Code of Va. § 15.2-2316.4:1(C)(2)</t>
      </text>
    </comment>
    <comment authorId="0" ref="R49">
      <text>
        <t xml:space="preserve">150 days
Code of Va. § 56-484.29(A)</t>
      </text>
    </comment>
    <comment authorId="0" ref="S49">
      <text>
        <t xml:space="preserve">Code of Va. § 15.2-2316.4:1(D)</t>
      </text>
    </comment>
    <comment authorId="0" ref="T49">
      <text>
        <t xml:space="preserve">Code of Va. § 15.2-2316.4:1(B)(2)</t>
      </text>
    </comment>
    <comment authorId="0" ref="U49">
      <text>
        <t xml:space="preserve">15.2-2316.4:1(B)(1)</t>
      </text>
    </comment>
    <comment authorId="0" ref="V49">
      <text>
        <t xml:space="preserve">($500)
15.2-2316.4:1(B)</t>
      </text>
    </comment>
    <comment authorId="0" ref="W49">
      <text>
        <t xml:space="preserve">VA Code Ann 15.2-2316.4(B)</t>
      </text>
    </comment>
    <comment authorId="0" ref="X49">
      <text>
        <t xml:space="preserve">35
VA Code 15.2-236.4(B)</t>
      </text>
    </comment>
    <comment authorId="0" ref="AB49">
      <text>
        <t xml:space="preserve">15.2-2316.4:1(B); 15.2-2108.23 (B) for cable installation</t>
      </text>
    </comment>
    <comment authorId="0" ref="AC49">
      <text>
        <t xml:space="preserve">15.2-2108.23(B) (for cable work permits)</t>
      </text>
    </comment>
    <comment authorId="0" ref="AH49">
      <text>
        <t xml:space="preserve">Shot clocks on receiving authority to operate a telephone utility
VA Code Ann. § 56-265.4:4</t>
      </text>
    </comment>
    <comment authorId="0" ref="AI49">
      <text>
        <t xml:space="preserve">180 days
VA Code Ann. § 56-265.4:4</t>
      </text>
    </comment>
    <comment authorId="0" ref="AJ49">
      <text>
        <t xml:space="preserve">15.2-2108.1:1 prohibits franchise fees for cable operators outside of a general 5% tax on all communications services unders section 58.1-648
Because this is flat rate applied to all communications providers, it is considered non-discriminatory</t>
      </text>
    </comment>
    <comment authorId="0" ref="AL49">
      <text>
        <t xml:space="preserve">15.2-2108.1:1 prohibits franchise fees for cable operators outside of a general 5% tax on all communications services unders section 58.1-648</t>
      </text>
    </comment>
    <comment authorId="0" ref="AM49">
      <text>
        <t xml:space="preserve">15.2-2108.1:1 prohibits franchise fees for cable operators outside of a general 5% tax on all communications services unders section 58.1-648</t>
      </text>
    </comment>
    <comment authorId="0" ref="AN49">
      <text>
        <t xml:space="preserve">§ 15.2-2108.20</t>
      </text>
    </comment>
    <comment authorId="0" ref="AO49">
      <text>
        <t xml:space="preserve">Code of Va. § 56-484.27</t>
      </text>
    </comment>
    <comment authorId="0" ref="AP49">
      <text>
        <t xml:space="preserve">Code of Va. § 15.2-2316.4 allows for administrative review of zoning permits</t>
      </text>
    </comment>
    <comment authorId="0" ref="AQ49">
      <text>
        <t xml:space="preserve">§ 56-484.27(C)</t>
      </text>
    </comment>
    <comment authorId="0" ref="AR49">
      <text>
        <t xml:space="preserve">§ 56-484.27(B)</t>
      </text>
    </comment>
    <comment authorId="0" ref="B50">
      <text>
        <t xml:space="preserve">80.36.040, granting RoW access to all providers</t>
      </text>
    </comment>
    <comment authorId="0" ref="C50">
      <text>
        <t xml:space="preserve">Cities can't adopt regulations that unreasonably deny the use of the right-of-way . 35.99.040</t>
      </text>
    </comment>
    <comment authorId="0" ref="E50">
      <text>
        <t xml:space="preserve">47.04.045 includes costs as a factor, but the fees are not limited to the costs</t>
      </text>
    </comment>
    <comment authorId="0" ref="G50">
      <text>
        <t xml:space="preserve">47.04.045(3) requires that providers must also pay fair market value of right-of-way being used as well as cost</t>
      </text>
    </comment>
    <comment authorId="0" ref="H50">
      <text>
        <t xml:space="preserve">for state land (but must also pay fair market value of right-of-way being used)
47.04.045(3)</t>
      </text>
    </comment>
    <comment authorId="0" ref="W50">
      <text>
        <t xml:space="preserve">80.36.375 only encourages local governmental entities to file consolidated applications, but this specific carve-out would make it easier to argue that a joint-application should be allowed. We are granting the points here.</t>
      </text>
    </comment>
    <comment authorId="0" ref="X50">
      <text>
        <t xml:space="preserve">80.36.375(1)(b)</t>
      </text>
    </comment>
    <comment authorId="0" ref="Y50">
      <text>
        <t xml:space="preserve">Master permits for access to right of way, but service providers still need to obtain permits for installation/replacement of wireline infrastructure
35.99.030</t>
      </text>
    </comment>
    <comment authorId="0" ref="AK50">
      <text>
        <t xml:space="preserve">For telephony only, as cable fees are allowed under federal guidelines 35.21.860</t>
      </text>
    </comment>
    <comment authorId="0" ref="AQ50">
      <text>
        <t xml:space="preserve">35.99.050 -  a city or town shall not place or extend a moratorium on the acceptance and processing of applications, permitting, construction, maintenance, repair, replacement, extension, operation, or use of any facilities for personal wireless services,</t>
      </text>
    </comment>
    <comment authorId="0" ref="AS50">
      <text>
        <t xml:space="preserve">47.44.010(1) requires the department of transportation to work with other jurisdictions to develop a joint trenching policy</t>
      </text>
    </comment>
    <comment authorId="0" ref="B51">
      <text>
        <t xml:space="preserve">W. Va. Code 17-2E-3(b), requiring RoW access to be "competitively neutral and nondiscriminatory"
W. Va. Code 31H-2-1(c)
W. Va. Code 31G-5-3 for state infrastructure</t>
      </text>
    </comment>
    <comment authorId="0" ref="C51">
      <text>
        <t xml:space="preserve">31H-2-3(a)
W. Va. Code 31G-5-3 for state infrastructure</t>
      </text>
    </comment>
    <comment authorId="0" ref="D51">
      <text>
        <t xml:space="preserve">W. Va. Code 17-2E-3(d)(3)
W. Va. Code 31H-2-1 for small cells
</t>
      </text>
    </comment>
    <comment authorId="0" ref="G51">
      <text>
        <t xml:space="preserve">Yes for small cells: 31H-2-1(d)
17-2E-3(d)(1)</t>
      </text>
    </comment>
    <comment authorId="0" ref="H51">
      <text>
        <t xml:space="preserve">$25 for small cells -  31H-2-1(d)
$65 for access to utility poles - 31H-2-3(a)
17-2E-3(d)(1) sets the rate at fair market value of the land</t>
      </text>
    </comment>
    <comment authorId="0" ref="I51">
      <text>
        <t xml:space="preserve">W. Va. Code 17-2E-3(d)(4)
W. Va. Code 31H-2-1(d)
For W. Va. Code 31H-2-3(a)</t>
      </text>
    </comment>
    <comment authorId="0" ref="J51">
      <text>
        <t xml:space="preserve">31H-2-1(g)</t>
      </text>
    </comment>
    <comment authorId="0" ref="K51">
      <text>
        <t xml:space="preserve">31H-2-2(c)(7)</t>
      </text>
    </comment>
    <comment authorId="0" ref="L51">
      <text>
        <t xml:space="preserve">60 days: 31H-2-2(c)(7)</t>
      </text>
    </comment>
    <comment authorId="0" ref="O51">
      <text>
        <t xml:space="preserve">31H-2-3(c)(2)</t>
      </text>
    </comment>
    <comment authorId="0" ref="P51">
      <text>
        <t xml:space="preserve">$200 for first 5, then $100 31H-2-3(c)(2)</t>
      </text>
    </comment>
    <comment authorId="0" ref="Q51">
      <text>
        <t xml:space="preserve">31H-2-2(c)(7)</t>
      </text>
    </comment>
    <comment authorId="0" ref="R51">
      <text>
        <t xml:space="preserve">90 days 31H-2-2(c)(7)</t>
      </text>
    </comment>
    <comment authorId="0" ref="U51">
      <text>
        <t xml:space="preserve">31H-2-3(c)(3)</t>
      </text>
    </comment>
    <comment authorId="0" ref="V51">
      <text>
        <t xml:space="preserve">For poles associated with small cells $250; small cells that do not fit definitions $1,000 31H-2-3(c)(2)</t>
      </text>
    </comment>
    <comment authorId="0" ref="W51">
      <text>
        <t xml:space="preserve">31H-2-2(c)(10)</t>
      </text>
    </comment>
    <comment authorId="0" ref="X51">
      <text>
        <t xml:space="preserve">31H-2-2(c)(10) No limit</t>
      </text>
    </comment>
    <comment authorId="0" ref="AF51">
      <text>
        <t xml:space="preserve">24D-1-6(a); 24D-1-25(a)</t>
      </text>
    </comment>
    <comment authorId="0" ref="AG51">
      <text>
        <t xml:space="preserve">$250
24D-1-6(a); 24D-1-25(a)</t>
      </text>
    </comment>
    <comment authorId="0" ref="AH51">
      <text>
        <t xml:space="preserve">24-2-11(d)
telecom applications only</t>
      </text>
    </comment>
    <comment authorId="0" ref="AI51">
      <text>
        <t xml:space="preserve">270 days baseline
24-2-11(d)</t>
      </text>
    </comment>
    <comment authorId="0" ref="AL51">
      <text>
        <t xml:space="preserve">24D-1-25(a)</t>
      </text>
    </comment>
    <comment authorId="0" ref="AM51">
      <text>
        <t xml:space="preserve">$.12 up to limit set by congress
24D-1-6(a); 24D-1-25(a)</t>
      </text>
    </comment>
    <comment authorId="0" ref="AO51">
      <text>
        <t xml:space="preserve">31H-2-1; 31H-2-2(b)</t>
      </text>
    </comment>
    <comment authorId="0" ref="AP51">
      <text>
        <t xml:space="preserve">31H-2-1</t>
      </text>
    </comment>
    <comment authorId="0" ref="AR51">
      <text>
        <t xml:space="preserve">For small cell collocations - 31H-2-2(c)(1)</t>
      </text>
    </comment>
    <comment authorId="0" ref="AS51">
      <text>
        <t xml:space="preserve">17-2E-1 to 17-2E-9</t>
      </text>
    </comment>
    <comment authorId="0" ref="B52">
      <text>
        <t xml:space="preserve">86.16(1); 182.017(1r); 66.0414</t>
      </text>
    </comment>
    <comment authorId="0" ref="C52">
      <text>
        <t xml:space="preserve">66.0414(4)</t>
      </text>
    </comment>
    <comment authorId="0" ref="D52">
      <text>
        <t xml:space="preserve">182.017(8)(am) declares "unreasonable" and void any municipal regulation "inconsistent with the purposes of 66.0420," which includes "uniform regulation" and "fair competition" among providers.
66.0414(2)(c) also requires nondiscriminatory fees for use of right-of-way with respect to the collocation of small wireless facilities and support structures</t>
      </text>
    </comment>
    <comment authorId="0" ref="E52">
      <text>
        <t xml:space="preserve">66.0628(2); 182.017(8)(b); 66.0414(2)(c)(1)</t>
      </text>
    </comment>
    <comment authorId="0" ref="F52">
      <text>
        <t xml:space="preserve">66.0419(2)(c)(4) for small wireless facilities</t>
      </text>
    </comment>
    <comment authorId="0" ref="G52">
      <text>
        <t xml:space="preserve">66.0414(2)(c)(5) for small wireless facilities
196.85(1)(b), (d)</t>
      </text>
    </comment>
    <comment authorId="0" ref="H52">
      <text>
        <t xml:space="preserve">$20 per facility
.8% annual gross revenues
196.85(1)(b)</t>
      </text>
    </comment>
    <comment authorId="0" ref="I52">
      <text>
        <t xml:space="preserve">196.19</t>
      </text>
    </comment>
    <comment authorId="0" ref="J52">
      <text>
        <t xml:space="preserve">59.69(4m) allows counties to designate property as historic landmarks and require all construction to preserve the historic character of those areas, without any limitation on the design standards that may be required</t>
      </text>
    </comment>
    <comment authorId="0" ref="K52">
      <text>
        <t xml:space="preserve">66.0404(3)(c); 66.0414(c)</t>
      </text>
    </comment>
    <comment authorId="0" ref="L52">
      <text>
        <t xml:space="preserve">66.0404(3)(c) provides a 45-day shot clock, but 66.414(3)(c)(1)(e) extended that shot clock to 60 days.</t>
      </text>
    </comment>
    <comment authorId="0" ref="M52">
      <text>
        <t xml:space="preserve">66.0404(3)(c); 66.0414(3)(c)</t>
      </text>
    </comment>
    <comment authorId="0" ref="N52">
      <text>
        <t xml:space="preserve">66.0628(2); 182.017(8)(b)</t>
      </text>
    </comment>
    <comment authorId="0" ref="O52">
      <text>
        <t xml:space="preserve">66.0404(4)(d)(1) for collocations generally; 66.0414(3)(d)(1)(a) for small cells</t>
      </text>
    </comment>
    <comment authorId="0" ref="P52">
      <text>
        <t xml:space="preserve">$100 per cell
66.0414(3)(d)(1)(a)</t>
      </text>
    </comment>
    <comment authorId="0" ref="Q52">
      <text>
        <t xml:space="preserve">66.0404(2)(d); 66.0414(3)(c)(1)(d)</t>
      </text>
    </comment>
    <comment authorId="0" ref="R52">
      <text>
        <t xml:space="preserve">90 days
66.0404(2)(d); 66.0414(3)(c)(1)(d)</t>
      </text>
    </comment>
    <comment authorId="0" ref="S52">
      <text>
        <t xml:space="preserve">66.0404(2)(d); 66.0414(3)(c)(1)(d)</t>
      </text>
    </comment>
    <comment authorId="0" ref="T52">
      <text>
        <t xml:space="preserve">66.0628(2); 182.017(8)(b);</t>
      </text>
    </comment>
    <comment authorId="0" ref="U52">
      <text>
        <t xml:space="preserve">66.0404(4)(d)(2); 66.0414(3)(d)(1)(c)</t>
      </text>
    </comment>
    <comment authorId="0" ref="V52">
      <text>
        <t xml:space="preserve">$3,000/$1000 for poles associated with small wireless facilities
66.0404(4)(d)(2); 66.0414(3)(d)(1)(c)</t>
      </text>
    </comment>
    <comment authorId="0" ref="W52">
      <text>
        <t xml:space="preserve">66.0414(1)(j)</t>
      </text>
    </comment>
    <comment authorId="0" ref="X52">
      <text>
        <t xml:space="preserve">30 facilities - 66.0414(1)(j)</t>
      </text>
    </comment>
    <comment authorId="0" ref="Y52">
      <text>
        <t xml:space="preserve">182.017(9)</t>
      </text>
    </comment>
    <comment authorId="0" ref="Z52">
      <text>
        <t xml:space="preserve">60 days
182.017(9)</t>
      </text>
    </comment>
    <comment authorId="0" ref="AA52">
      <text>
        <t xml:space="preserve">182.017(9)</t>
      </text>
    </comment>
    <comment authorId="0" ref="AB52">
      <text>
        <t xml:space="preserve">182.017(8)(am) declares "unreasonable" and void any municipal regulation "inconsistent with the purposes of 66.0420," which includes "uniform regulation" and "fair competition" among providers.</t>
      </text>
    </comment>
    <comment authorId="0" ref="AC52">
      <text>
        <t xml:space="preserve">66.0628(2); 182.017(8)(b)</t>
      </text>
    </comment>
    <comment authorId="0" ref="AH52">
      <text>
        <t xml:space="preserve">196.50(2)(d)–(e)</t>
      </text>
    </comment>
    <comment authorId="0" ref="AI52">
      <text>
        <t xml:space="preserve">1 year
196.50(2)(d)–(e)</t>
      </text>
    </comment>
    <comment authorId="0" ref="AJ52">
      <text>
        <t xml:space="preserve">66.0420(7)(b) caps franchise fees at either 5% of gross revenues or any lower rate established under (b)(1)-(3); also 182.017(8)(am) declares "unreasonable" and void any municipal regulation "inconsistent with the purposes of 66.0420," which includes "uniform regulation" and "fair competition" among providers.</t>
      </text>
    </comment>
    <comment authorId="0" ref="AK52">
      <text>
        <t xml:space="preserve">66.0420(3)(k)</t>
      </text>
    </comment>
    <comment authorId="0" ref="AL52">
      <text>
        <t xml:space="preserve">66.0420(7)(b)</t>
      </text>
    </comment>
    <comment authorId="0" ref="AM52">
      <text>
        <t xml:space="preserve">5% of gross revenue
66.0420(7)(b)
Even less for providers w/10,000 or fewer subs. $2,000 the first year and $100 annually after that.
66.0420(3)(k)(2)</t>
      </text>
    </comment>
    <comment authorId="0" ref="AN52">
      <text>
        <t xml:space="preserve">66.0420(4)</t>
      </text>
    </comment>
    <comment authorId="0" ref="AP52">
      <text>
        <t xml:space="preserve">66.0404(3)(a)</t>
      </text>
    </comment>
    <comment authorId="0" ref="AQ52">
      <text>
        <t xml:space="preserve">66.0404(4)(b); 182.017(8)(am)</t>
      </text>
    </comment>
    <comment authorId="0" ref="AR52">
      <text>
        <t xml:space="preserve">66.0404(4)(m)</t>
      </text>
    </comment>
    <comment authorId="0" ref="B53">
      <text>
        <t xml:space="preserve">37-15-413(b)</t>
      </text>
    </comment>
    <comment authorId="0" ref="C53">
      <text>
        <t xml:space="preserve">37-15-413(b)</t>
      </text>
    </comment>
    <comment authorId="0" ref="D53">
      <text>
        <t xml:space="preserve">37-15-413(b)</t>
      </text>
    </comment>
    <comment authorId="0" ref="E53">
      <text>
        <t xml:space="preserve">36-3-110(b) requires permit fees to be limited to cost, but that covers only state RoW and not cities</t>
      </text>
    </comment>
    <comment authorId="0" ref="I53">
      <text>
        <t xml:space="preserve">37-2-107; 37-15-408</t>
      </text>
    </comment>
    <comment authorId="0" ref="N53">
      <text>
        <t xml:space="preserve">36-3-110(b) requires permit fees to be limited to cost, but only for state RoW and not cities</t>
      </text>
    </comment>
    <comment authorId="0" ref="O53">
      <text>
        <t xml:space="preserve">37-2-125(a)(i) caps application fees at $5, and 37-15-408 says that applies to telecom, but only for State RoW and not cities.</t>
      </text>
    </comment>
    <comment authorId="0" ref="P53">
      <text>
        <t xml:space="preserve">37-2-125(a)(i) caps application fees at $5, and 37-15-408 says that applies to telecom, but only for State RoW and not cities.</t>
      </text>
    </comment>
    <comment authorId="0" ref="T53">
      <text>
        <t xml:space="preserve">36-3-110(b) requires permit fees to be limited to cost, but only for state RoW and not cities</t>
      </text>
    </comment>
    <comment authorId="0" ref="U53">
      <text>
        <t xml:space="preserve">37-2-125(a)(i) caps application fees at $5, and 37-15-408 says that applies to telecom, but only for State RoW and not cities.</t>
      </text>
    </comment>
    <comment authorId="0" ref="V53">
      <text>
        <t xml:space="preserve">37-2-125(a)(i) caps application fees at $5, and 37-15-408 says that applies to telecom, but only for State RoW and not cities.</t>
      </text>
    </comment>
    <comment authorId="0" ref="AB53">
      <text>
        <t xml:space="preserve">37-15-413(b)</t>
      </text>
    </comment>
    <comment authorId="0" ref="AC53">
      <text>
        <t xml:space="preserve">36-3-110(b) requires permit fees to be limited to cost, but only for state RoW and not cities</t>
      </text>
    </comment>
    <comment authorId="0" ref="AD53">
      <text>
        <t xml:space="preserve">37-2-125(a)(i) caps application fees at $5, and 37-15-408 says that applies to telecom, but only for State RoW and not cities.</t>
      </text>
    </comment>
    <comment authorId="0" ref="AE53">
      <text>
        <t xml:space="preserve">37-2-125(a)(i) caps application fees at $5, and 37-15-408 says that applies to telecom, but only for State RoW and not cities.</t>
      </text>
    </comment>
    <comment authorId="0" ref="AF53">
      <text>
        <t xml:space="preserve">37-2-125(a)(i)</t>
      </text>
    </comment>
    <comment authorId="0" ref="AG53">
      <text>
        <t xml:space="preserve">$15
37-2-125(a)(i)</t>
      </text>
    </comment>
    <comment authorId="0" ref="AJ53">
      <text>
        <t xml:space="preserve">37-15-413(b)</t>
      </text>
    </comment>
    <comment authorId="0" ref="AL53">
      <text>
        <t xml:space="preserve">Only for telecommunications utilities 37-2-107; 37-15-408</t>
      </text>
    </comment>
    <comment authorId="0" ref="AM53">
      <text>
        <t xml:space="preserve">3%
37-2-107; 37-15-408</t>
      </text>
    </comment>
    <comment authorId="0" ref="AR53">
      <text>
        <t xml:space="preserve">37-2-104 specifically prohibits gifts to individual commissioners. However, this doesn't actually limit  the authority for the commission to charge non-cash rents; 37-15-408</t>
      </text>
    </comment>
  </commentList>
</comments>
</file>

<file path=xl/sharedStrings.xml><?xml version="1.0" encoding="utf-8"?>
<sst xmlns="http://schemas.openxmlformats.org/spreadsheetml/2006/main" count="2309" uniqueCount="112">
  <si>
    <t>2019 Broadband Scorecard</t>
  </si>
  <si>
    <t>STATES</t>
  </si>
  <si>
    <t>Rights of Way</t>
  </si>
  <si>
    <t>Construction Permits</t>
  </si>
  <si>
    <t>Franchises</t>
  </si>
  <si>
    <t>Miscellaneous</t>
  </si>
  <si>
    <t>Scoring</t>
  </si>
  <si>
    <t>Prohibit RoW exclusivity</t>
  </si>
  <si>
    <t>Extend access rights to municipal poles</t>
  </si>
  <si>
    <t>RoW fees non-discriminatory</t>
  </si>
  <si>
    <t>RoW fees cost-based</t>
  </si>
  <si>
    <t>Prohibit fees based on revenue or subscriber count</t>
  </si>
  <si>
    <t>Hard cap on RoW fees</t>
  </si>
  <si>
    <t>RoW annual rate cap (Y if $100 or less, or 1% or less)</t>
  </si>
  <si>
    <t>Publish RoW rates, fees and terms</t>
  </si>
  <si>
    <t>Limit aesthetic review, if any, to reasonable design standards</t>
  </si>
  <si>
    <t>Shot clock on collocation review</t>
  </si>
  <si>
    <t>Shot clock length (Y if ≤ 45 days)</t>
  </si>
  <si>
    <t>Deemed granted</t>
  </si>
  <si>
    <t>Collocation review fees cost-based</t>
  </si>
  <si>
    <t>Hard cap on collocation review fees</t>
  </si>
  <si>
    <t>Application fee cap (Y ≤ $100 per cell)</t>
  </si>
  <si>
    <t>Shot clock on new poles or wireless facilities review</t>
  </si>
  <si>
    <t>Shot clock length (Y if ≤ 60 days)</t>
  </si>
  <si>
    <t>New poles and wireless facilities review fees cost-based</t>
  </si>
  <si>
    <t>Hard cap on new poles and wireless facilities</t>
  </si>
  <si>
    <t>Application fee cap (Y if ≤ $200)</t>
  </si>
  <si>
    <t>Batch processing of permit applications</t>
  </si>
  <si>
    <t>Limit per batch (Y if ≥ 25)</t>
  </si>
  <si>
    <t>Shot clock on telecom construction review</t>
  </si>
  <si>
    <t>Telecom construction permit fees non-discriminatory</t>
  </si>
  <si>
    <t>Telecom construction permit fees cost-based</t>
  </si>
  <si>
    <t>Hard cap on telecom construction fees</t>
  </si>
  <si>
    <t>Application fee cap (Y if ≤ $500)</t>
  </si>
  <si>
    <t>Cap on franchise application fees</t>
  </si>
  <si>
    <t>Franchiase application fee cap (Y if ≤ $100)</t>
  </si>
  <si>
    <t>Shot clock on franchise application review</t>
  </si>
  <si>
    <t>Shot clock length (Y if ≤ 30 days)</t>
  </si>
  <si>
    <t>Franchise fees non-discriminatory</t>
  </si>
  <si>
    <t>Franchise fees cost-based</t>
  </si>
  <si>
    <t>Hard cap on franchise fees</t>
  </si>
  <si>
    <t>Franchise fee cap (Y if ≤ 5% or $1,000)</t>
  </si>
  <si>
    <t>State Level Franchising</t>
  </si>
  <si>
    <t>Exemption from zoning review for new/replacement utility poles</t>
  </si>
  <si>
    <t>Exemption from zoning review for collocating small wireless facilities</t>
  </si>
  <si>
    <t>Ban on moratoria</t>
  </si>
  <si>
    <t>Restrict in-kind contributions</t>
  </si>
  <si>
    <t>Dig Once</t>
  </si>
  <si>
    <t>Right of way subtotal</t>
  </si>
  <si>
    <t>Construction Subtotal</t>
  </si>
  <si>
    <t>Franchises Subtotal</t>
  </si>
  <si>
    <t>Miscellaneous Subtotal</t>
  </si>
  <si>
    <t>Raw Score</t>
  </si>
  <si>
    <t>Final Score</t>
  </si>
  <si>
    <t>Grade</t>
  </si>
  <si>
    <t>Alabama</t>
  </si>
  <si>
    <t>N</t>
  </si>
  <si>
    <t>N/A</t>
  </si>
  <si>
    <t>Y</t>
  </si>
  <si>
    <t xml:space="preserve">Y </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</si>
  <si>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</si>
  <si>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</si>
  <si>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</si>
  <si>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</si>
  <si>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</si>
  <si>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</si>
  <si>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</si>
  <si>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</si>
  <si>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</si>
  <si>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</si>
  <si>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</si>
  <si>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</si>
  <si>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</si>
  <si>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</si>
  <si>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</si>
  <si>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</si>
  <si>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</si>
  <si>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</si>
  <si>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</si>
  <si>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 xml:space="preserve">N </t>
  </si>
  <si>
    <t>n/A</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</si>
  <si>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</si>
  <si>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</si>
  <si>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</si>
  <si>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</si>
  <si>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</si>
  <si>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</si>
  <si>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</si>
  <si>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</si>
  <si>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</si>
  <si>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</si>
  <si>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</si>
  <si>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</si>
  <si>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</si>
  <si>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</si>
  <si>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</si>
  <si>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</si>
  <si>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</si>
  <si>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</si>
  <si>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</si>
  <si>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</si>
  <si>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</si>
  <si>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</si>
  <si>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</si>
  <si>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</si>
  <si>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</si>
  <si>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</si>
  <si>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</si>
  <si>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</si>
  <si>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</si>
  <si>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</si>
  <si>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Total Per Column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</si>
</sst>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
  </numFmts>
  <fonts count="13">
    <font>
      <sz val="10.0"/>
      <color rgb="FF000000"/>
      <name val="Arial"/>
    </font>
    <font>
      <b/>
      <sz val="24.0"/>
      <color theme="1"/>
      <name val="Arial"/>
    </font>
    <font>
      <b/>
      <sz val="18.0"/>
      <color theme="1"/>
      <name val="Arial"/>
    </font>
    <font>
      <b/>
      <sz val="14.0"/>
      <color theme="1"/>
      <name val="Arial"/>
    </font>
    <font>
      <b/>
      <sz val="14.0"/>
      <color rgb="FF000000"/>
      <name val="Arial"/>
    </font>
    <font>
      <sz val="12.0"/>
      <color theme="1"/>
      <name val="Arial"/>
    </font>
    <font>
      <b/>
      <sz val="12.0"/>
      <color rgb="FF000000"/>
      <name val="Arial"/>
    </font>
    <font>
      <b/>
      <sz val="12.0"/>
      <color theme="1"/>
      <name val="Arial"/>
    </font>
    <font>
      <b/>
      <sz val="12.0"/>
      <color rgb="FF1155CC"/>
      <name val="Arial"/>
    </font>
    <font>
      <sz val="12.0"/>
      <color rgb="FF000000"/>
      <name val="Arial"/>
    </font>
    <font>
      <sz val="12.0"/>
      <name val="Arial"/>
    </font>
    <font>
      <sz val="12.0"/>
      <color rgb="FF333333"/>
      <name val="Arial"/>
    </font>
    <font>
      <color theme="1"/>
      <name val="Arial"/>
    </font>
  </fonts>
  <fills count="14">
    <fill>
      <patternFill patternType="none"/>
    </fill>
    <fill>
      <patternFill patternType="lightGray"/>
    </fill>
    <fill>
      <patternFill patternType="solid">
        <fgColor rgb="FFE06666"/>
        <bgColor rgb="FFE06666"/>
      </patternFill>
    </fill>
    <fill>
      <patternFill patternType="solid">
        <fgColor rgb="FFCCCCCC"/>
        <bgColor rgb="FFCCCCCC"/>
      </patternFill>
    </fill>
    <fill>
      <patternFill patternType="solid">
        <fgColor rgb="FFF6B26B"/>
        <bgColor rgb="FFF6B26B"/>
      </patternFill>
    </fill>
    <fill>
      <patternFill patternType="solid">
        <fgColor rgb="FF6D9EEB"/>
        <bgColor rgb="FF6D9EEB"/>
      </patternFill>
    </fill>
    <fill>
      <patternFill patternType="solid">
        <fgColor rgb="FFFFD966"/>
        <bgColor rgb="FFFFD966"/>
      </patternFill>
    </fill>
    <fill>
      <patternFill patternType="solid">
        <fgColor rgb="FF8E7CC3"/>
        <bgColor rgb="FF8E7CC3"/>
      </patternFill>
    </fill>
    <fill>
      <patternFill patternType="solid">
        <fgColor rgb="FFFF00FF"/>
        <bgColor rgb="FFFF00FF"/>
      </patternFill>
    </fill>
    <fill>
      <patternFill patternType="solid">
        <fgColor rgb="FFB7E1CD"/>
        <bgColor rgb="FFB7E1CD"/>
      </patternFill>
    </fill>
    <fill>
      <patternFill patternType="solid">
        <fgColor rgb="FFCFE2F3"/>
        <bgColor rgb="FFCFE2F3"/>
      </patternFill>
    </fill>
    <fill>
      <patternFill patternType="solid">
        <fgColor rgb="FFFFFF00"/>
        <bgColor rgb="FFFFFF00"/>
      </patternFill>
    </fill>
    <fill>
      <patternFill patternType="solid">
        <fgColor rgb="FFFF0000"/>
        <bgColor rgb="FFFF0000"/>
      </patternFill>
    </fill>
    <fill>
      <patternFill patternType="solid">
        <fgColor rgb="FFFFFFFF"/>
        <bgColor rgb="FFFFFFFF"/>
      </patternFill>
    </fill>
  </fills>
  <borders count="1">
    <border/>
  </borders>
  <cellStyleXfs count="1">
    <xf borderId="0" fillId="0" fontId="0" numFmtId="0" applyAlignment="1" applyFont="1"/>
  </cellStyleXfs>
  <cellXfs count="32">
    <xf borderId="0" fillId="0" fontId="0" numFmtId="0" xfId="0" applyAlignment="1" applyFont="1">
      <alignment readingOrder="0" shrinkToFit="0" vertical="bottom" wrapText="0"/>
    </xf>
    <xf borderId="0" fillId="2" fontId="1" numFmtId="0" xfId="0" applyAlignment="1" applyFill="1" applyFont="1">
      <alignment horizontal="center" vertical="bottom"/>
    </xf>
    <xf borderId="0" fillId="3" fontId="2" numFmtId="0" xfId="0" applyAlignment="1" applyFill="1" applyFont="1">
      <alignment shrinkToFit="0" vertical="bottom" wrapText="1"/>
    </xf>
    <xf borderId="0" fillId="4" fontId="2" numFmtId="0" xfId="0" applyAlignment="1" applyFill="1" applyFont="1">
      <alignment horizontal="center" shrinkToFit="0" vertical="bottom" wrapText="1"/>
    </xf>
    <xf borderId="0" fillId="5" fontId="2" numFmtId="0" xfId="0" applyAlignment="1" applyFill="1" applyFont="1">
      <alignment horizontal="center" shrinkToFit="0" vertical="bottom" wrapText="1"/>
    </xf>
    <xf borderId="0" fillId="6" fontId="2" numFmtId="0" xfId="0" applyAlignment="1" applyFill="1" applyFont="1">
      <alignment horizontal="center" shrinkToFit="0" vertical="bottom" wrapText="1"/>
    </xf>
    <xf borderId="0" fillId="7" fontId="2" numFmtId="0" xfId="0" applyAlignment="1" applyFill="1" applyFont="1">
      <alignment horizontal="center" shrinkToFit="0" vertical="bottom" wrapText="1"/>
    </xf>
    <xf borderId="0" fillId="8" fontId="2" numFmtId="0" xfId="0" applyAlignment="1" applyFill="1" applyFont="1">
      <alignment horizontal="center" shrinkToFit="0" vertical="bottom" wrapText="1"/>
    </xf>
    <xf borderId="0" fillId="9" fontId="3" numFmtId="0" xfId="0" applyAlignment="1" applyFill="1" applyFont="1">
      <alignment shrinkToFit="0" vertical="bottom" wrapText="1"/>
    </xf>
    <xf borderId="0" fillId="8" fontId="3" numFmtId="0" xfId="0" applyAlignment="1" applyFont="1">
      <alignment shrinkToFit="0" vertical="bottom" wrapText="1"/>
    </xf>
    <xf borderId="0" fillId="8" fontId="4" numFmtId="0" xfId="0" applyAlignment="1" applyFont="1">
      <alignment horizontal="center" vertical="bottom"/>
    </xf>
    <xf borderId="0" fillId="8" fontId="3" numFmtId="0" xfId="0" applyAlignment="1" applyFont="1">
      <alignment horizontal="center" shrinkToFit="0" vertical="bottom" wrapText="1"/>
    </xf>
    <xf borderId="0" fillId="10" fontId="5" numFmtId="0" xfId="0" applyAlignment="1" applyFill="1" applyFont="1">
      <alignment vertical="bottom"/>
    </xf>
    <xf borderId="0" fillId="11" fontId="5" numFmtId="0" xfId="0" applyAlignment="1" applyFill="1" applyFont="1">
      <alignment vertical="bottom"/>
    </xf>
    <xf borderId="0" fillId="11" fontId="5" numFmtId="164" xfId="0" applyAlignment="1" applyFont="1" applyNumberFormat="1">
      <alignment vertical="bottom"/>
    </xf>
    <xf borderId="0" fillId="10" fontId="6" numFmtId="0" xfId="0" applyAlignment="1" applyFont="1">
      <alignment horizontal="right" vertical="bottom"/>
    </xf>
    <xf borderId="0" fillId="10" fontId="7" numFmtId="0" xfId="0" applyAlignment="1" applyFont="1">
      <alignment horizontal="right" vertical="bottom"/>
    </xf>
    <xf borderId="0" fillId="10" fontId="8" numFmtId="0" xfId="0" applyAlignment="1" applyFont="1">
      <alignment horizontal="right" vertical="bottom"/>
    </xf>
    <xf borderId="0" fillId="10" fontId="6" numFmtId="0" xfId="0" applyAlignment="1" applyFont="1">
      <alignment vertical="bottom"/>
    </xf>
    <xf borderId="0" fillId="10" fontId="5" numFmtId="0" xfId="0" applyAlignment="1" applyFont="1">
      <alignment readingOrder="0" vertical="bottom"/>
    </xf>
    <xf borderId="0" fillId="11" fontId="9" numFmtId="164" xfId="0" applyAlignment="1" applyFont="1" applyNumberFormat="1">
      <alignment vertical="bottom"/>
    </xf>
    <xf borderId="0" fillId="11" fontId="10" numFmtId="0" xfId="0" applyAlignment="1" applyFont="1">
      <alignment vertical="bottom"/>
    </xf>
    <xf borderId="0" fillId="11" fontId="11" numFmtId="0" xfId="0" applyAlignment="1" applyFont="1">
      <alignment vertical="bottom"/>
    </xf>
    <xf borderId="0" fillId="11" fontId="10" numFmtId="164" xfId="0" applyAlignment="1" applyFont="1" applyNumberFormat="1">
      <alignment vertical="bottom"/>
    </xf>
    <xf borderId="0" fillId="12" fontId="5" numFmtId="0" xfId="0" applyAlignment="1" applyFill="1" applyFont="1">
      <alignment readingOrder="0" vertical="bottom"/>
    </xf>
    <xf borderId="0" fillId="11" fontId="5" numFmtId="0" xfId="0" applyAlignment="1" applyFont="1">
      <alignment readingOrder="0" vertical="bottom"/>
    </xf>
    <xf borderId="0" fillId="11" fontId="9" numFmtId="0" xfId="0" applyAlignment="1" applyFont="1">
      <alignment vertical="bottom"/>
    </xf>
    <xf borderId="0" fillId="8" fontId="7" numFmtId="0" xfId="0" applyAlignment="1" applyFont="1">
      <alignment shrinkToFit="0" vertical="bottom" wrapText="1"/>
    </xf>
    <xf borderId="0" fillId="10" fontId="7" numFmtId="0" xfId="0" applyAlignment="1" applyFont="1">
      <alignment horizontal="center" vertical="bottom"/>
    </xf>
    <xf borderId="0" fillId="13" fontId="12" numFmtId="0" xfId="0" applyAlignment="1" applyFill="1" applyFont="1">
      <alignment vertical="bottom"/>
    </xf>
    <xf borderId="0" fillId="0" fontId="12" numFmtId="0" xfId="0" applyAlignment="1" applyFont="1">
      <alignment vertical="bottom"/>
    </xf>
    <xf borderId="0" fillId="13" fontId="8" numFmtId="0" xfId="0" applyAlignment="1" applyFont="1">
      <alignment horizontal="righ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sheetData>
    <row r="1">
      <c r="A1" s="1" t="s">
        <v>0</v>
      </c>
    </row>
    <row r="2">
      <c r="A2" s="2" t="s">
        <v>1</v>
      </c>
      <c r="B2" s="3" t="s">
        <v>2</v>
      </c>
      <c r="J2" s="4" t="s">
        <v>3</v>
      </c>
      <c r="AF2" s="5" t="s">
        <v>4</v>
      </c>
      <c r="AO2" s="6" t="s">
        <v>5</v>
      </c>
      <c r="AT2" s="7" t="s">
        <v>6</v>
      </c>
    </row>
    <row r="3">
      <c r="B3" s="8" t="s">
        <v>7</v>
      </c>
      <c r="C3" s="8" t="s">
        <v>8</v>
      </c>
      <c r="D3" s="8" t="s">
        <v>9</v>
      </c>
      <c r="E3" s="8" t="s">
        <v>10</v>
      </c>
      <c r="F3" s="8" t="s">
        <v>11</v>
      </c>
      <c r="G3" s="8" t="s">
        <v>12</v>
      </c>
      <c r="H3" s="8" t="s">
        <v>13</v>
      </c>
      <c r="I3" s="8" t="s">
        <v>14</v>
      </c>
      <c r="J3" s="8" t="s">
        <v>15</v>
      </c>
      <c r="K3" s="8" t="s">
        <v>16</v>
      </c>
      <c r="L3" s="8" t="s">
        <v>17</v>
      </c>
      <c r="M3" s="8" t="s">
        <v>18</v>
      </c>
      <c r="N3" s="8" t="s">
        <v>19</v>
      </c>
      <c r="O3" s="8" t="s">
        <v>20</v>
      </c>
      <c r="P3" s="8" t="s">
        <v>21</v>
      </c>
      <c r="Q3" s="8" t="s">
        <v>22</v>
      </c>
      <c r="R3" s="8" t="s">
        <v>23</v>
      </c>
      <c r="S3" s="8" t="s">
        <v>18</v>
      </c>
      <c r="T3" s="8" t="s">
        <v>24</v>
      </c>
      <c r="U3" s="8" t="s">
        <v>25</v>
      </c>
      <c r="V3" s="8" t="s">
        <v>26</v>
      </c>
      <c r="W3" s="8" t="s">
        <v>27</v>
      </c>
      <c r="X3" s="8" t="s">
        <v>28</v>
      </c>
      <c r="Y3" s="8" t="s">
        <v>29</v>
      </c>
      <c r="Z3" s="8" t="s">
        <v>23</v>
      </c>
      <c r="AA3" s="8" t="s">
        <v>18</v>
      </c>
      <c r="AB3" s="8" t="s">
        <v>30</v>
      </c>
      <c r="AC3" s="8" t="s">
        <v>31</v>
      </c>
      <c r="AD3" s="8" t="s">
        <v>32</v>
      </c>
      <c r="AE3" s="8" t="s">
        <v>33</v>
      </c>
      <c r="AF3" s="8" t="s">
        <v>34</v>
      </c>
      <c r="AG3" s="8" t="s">
        <v>35</v>
      </c>
      <c r="AH3" s="8" t="s">
        <v>36</v>
      </c>
      <c r="AI3" s="8" t="s">
        <v>37</v>
      </c>
      <c r="AJ3" s="8" t="s">
        <v>38</v>
      </c>
      <c r="AK3" s="8" t="s">
        <v>39</v>
      </c>
      <c r="AL3" s="8" t="s">
        <v>40</v>
      </c>
      <c r="AM3" s="8" t="s">
        <v>41</v>
      </c>
      <c r="AN3" s="8" t="s">
        <v>42</v>
      </c>
      <c r="AO3" s="8" t="s">
        <v>43</v>
      </c>
      <c r="AP3" s="8" t="s">
        <v>44</v>
      </c>
      <c r="AQ3" s="8" t="s">
        <v>45</v>
      </c>
      <c r="AR3" s="8" t="s">
        <v>46</v>
      </c>
      <c r="AS3" s="8" t="s">
        <v>47</v>
      </c>
      <c r="AT3" s="9" t="s">
        <v>48</v>
      </c>
      <c r="AU3" s="9" t="s">
        <v>49</v>
      </c>
      <c r="AV3" s="9" t="s">
        <v>50</v>
      </c>
      <c r="AW3" s="9" t="s">
        <v>51</v>
      </c>
      <c r="AX3" s="10" t="s">
        <v>52</v>
      </c>
      <c r="AY3" s="11" t="s">
        <v>53</v>
      </c>
      <c r="AZ3" s="11" t="s">
        <v>54</v>
      </c>
    </row>
    <row r="4">
      <c r="A4" s="12" t="s">
        <v>55</v>
      </c>
      <c r="B4" s="13" t="s">
        <v>56</v>
      </c>
      <c r="C4" s="13" t="s">
        <v>56</v>
      </c>
      <c r="D4" s="13" t="s">
        <v>56</v>
      </c>
      <c r="E4" s="13" t="s">
        <v>56</v>
      </c>
      <c r="F4" s="13" t="s">
        <v>56</v>
      </c>
      <c r="G4" s="13" t="s">
        <v>56</v>
      </c>
      <c r="H4" s="13" t="s">
        <v>57</v>
      </c>
      <c r="I4" s="13" t="s">
        <v>56</v>
      </c>
      <c r="J4" s="13" t="s">
        <v>58</v>
      </c>
      <c r="K4" s="13" t="s">
        <v>58</v>
      </c>
      <c r="L4" s="13" t="s">
        <v>56</v>
      </c>
      <c r="M4" s="13" t="s">
        <v>58</v>
      </c>
      <c r="N4" s="13" t="s">
        <v>56</v>
      </c>
      <c r="O4" s="13" t="s">
        <v>56</v>
      </c>
      <c r="P4" s="13" t="s">
        <v>57</v>
      </c>
      <c r="Q4" s="13" t="s">
        <v>58</v>
      </c>
      <c r="R4" s="13" t="s">
        <v>58</v>
      </c>
      <c r="S4" s="13" t="s">
        <v>58</v>
      </c>
      <c r="T4" s="13" t="s">
        <v>56</v>
      </c>
      <c r="U4" s="13" t="s">
        <v>56</v>
      </c>
      <c r="V4" s="13" t="s">
        <v>57</v>
      </c>
      <c r="W4" s="13" t="s">
        <v>56</v>
      </c>
      <c r="X4" s="13" t="s">
        <v>57</v>
      </c>
      <c r="Y4" s="13" t="s">
        <v>58</v>
      </c>
      <c r="Z4" s="13" t="s">
        <v>58</v>
      </c>
      <c r="AA4" s="13" t="s">
        <v>58</v>
      </c>
      <c r="AB4" s="13" t="s">
        <v>58</v>
      </c>
      <c r="AC4" s="13" t="s">
        <v>56</v>
      </c>
      <c r="AD4" s="13" t="s">
        <v>56</v>
      </c>
      <c r="AE4" s="13" t="s">
        <v>57</v>
      </c>
      <c r="AF4" s="13" t="s">
        <v>58</v>
      </c>
      <c r="AG4" s="14" t="s">
        <v>59</v>
      </c>
      <c r="AH4" s="13" t="s">
        <v>56</v>
      </c>
      <c r="AI4" s="13" t="s">
        <v>57</v>
      </c>
      <c r="AJ4" s="13" t="s">
        <v>58</v>
      </c>
      <c r="AK4" s="13" t="s">
        <v>56</v>
      </c>
      <c r="AL4" s="13" t="s">
        <v>58</v>
      </c>
      <c r="AM4" s="13" t="s">
        <v>58</v>
      </c>
      <c r="AN4" s="13" t="s">
        <v>56</v>
      </c>
      <c r="AO4" s="13" t="s">
        <v>56</v>
      </c>
      <c r="AP4" s="13" t="s">
        <v>56</v>
      </c>
      <c r="AQ4" s="13" t="s">
        <v>56</v>
      </c>
      <c r="AR4" s="13" t="s">
        <v>56</v>
      </c>
      <c r="AS4" s="13" t="s">
        <v>56</v>
      </c>
      <c r="AT4" s="15">
        <f t="shared" ref="AT4:AT53" si="1">COUNTIF(B4:I4,"*Y*")</f>
        <v>0</v>
      </c>
      <c r="AU4" s="15">
        <f t="shared" ref="AU4:AU53" si="2">COUNTIF(J4:AE4,"*Y*")</f>
        <v>10</v>
      </c>
      <c r="AV4" s="15">
        <f t="shared" ref="AV4:AV53" si="3">COUNTIF(AF4:AN4,"*Y*")</f>
        <v>5</v>
      </c>
      <c r="AW4" s="15">
        <f t="shared" ref="AW4:AW53" si="4">COUNTIF(AO4:AS4,"*Y*")</f>
        <v>0</v>
      </c>
      <c r="AX4" s="16">
        <f t="shared" ref="AX4:AX53" si="5">COUNTIF(B4:AS4,"*Y*")</f>
        <v>15</v>
      </c>
      <c r="AY4" s="17">
        <f t="shared" ref="AY4:AY53" si="6">AX4+65</f>
        <v>80</v>
      </c>
      <c r="AZ4" s="18" t="str">
        <f t="shared" ref="AZ4:AZ53" si="7">VLOOKUP(AY4,{0, "F";60,"D-";63,"D";67, "D+";70,"C-";73,"C";77,"C+";80,"B-";83,"B";87,"B+";90,"A-";93,"A"},2)</f>
        <v>B-</v>
      </c>
    </row>
    <row r="5">
      <c r="A5" s="19" t="s">
        <v>60</v>
      </c>
      <c r="B5" s="13" t="s">
        <v>59</v>
      </c>
      <c r="C5" s="13" t="s">
        <v>56</v>
      </c>
      <c r="D5" s="13" t="s">
        <v>58</v>
      </c>
      <c r="E5" s="13" t="s">
        <v>58</v>
      </c>
      <c r="F5" s="13" t="s">
        <v>56</v>
      </c>
      <c r="G5" s="13" t="s">
        <v>56</v>
      </c>
      <c r="H5" s="13" t="s">
        <v>57</v>
      </c>
      <c r="I5" s="13" t="s">
        <v>56</v>
      </c>
      <c r="J5" s="13" t="s">
        <v>58</v>
      </c>
      <c r="K5" s="13" t="s">
        <v>56</v>
      </c>
      <c r="L5" s="13" t="s">
        <v>57</v>
      </c>
      <c r="M5" s="13" t="s">
        <v>57</v>
      </c>
      <c r="N5" s="13" t="s">
        <v>56</v>
      </c>
      <c r="O5" s="13" t="s">
        <v>56</v>
      </c>
      <c r="P5" s="13" t="s">
        <v>57</v>
      </c>
      <c r="Q5" s="13" t="s">
        <v>56</v>
      </c>
      <c r="R5" s="13" t="s">
        <v>57</v>
      </c>
      <c r="S5" s="13" t="s">
        <v>57</v>
      </c>
      <c r="T5" s="13" t="s">
        <v>56</v>
      </c>
      <c r="U5" s="13" t="s">
        <v>56</v>
      </c>
      <c r="V5" s="13" t="s">
        <v>57</v>
      </c>
      <c r="W5" s="13" t="s">
        <v>56</v>
      </c>
      <c r="X5" s="13" t="s">
        <v>57</v>
      </c>
      <c r="Y5" s="13" t="s">
        <v>56</v>
      </c>
      <c r="Z5" s="13" t="s">
        <v>57</v>
      </c>
      <c r="AA5" s="13" t="s">
        <v>57</v>
      </c>
      <c r="AB5" s="13" t="s">
        <v>56</v>
      </c>
      <c r="AC5" s="13" t="s">
        <v>56</v>
      </c>
      <c r="AD5" s="13" t="s">
        <v>56</v>
      </c>
      <c r="AE5" s="13" t="s">
        <v>57</v>
      </c>
      <c r="AF5" s="13" t="s">
        <v>56</v>
      </c>
      <c r="AG5" s="13" t="s">
        <v>57</v>
      </c>
      <c r="AH5" s="13" t="s">
        <v>56</v>
      </c>
      <c r="AI5" s="13" t="s">
        <v>57</v>
      </c>
      <c r="AJ5" s="13" t="s">
        <v>56</v>
      </c>
      <c r="AK5" s="13" t="s">
        <v>56</v>
      </c>
      <c r="AL5" s="13" t="s">
        <v>56</v>
      </c>
      <c r="AM5" s="13" t="s">
        <v>57</v>
      </c>
      <c r="AN5" s="13" t="s">
        <v>56</v>
      </c>
      <c r="AO5" s="13" t="s">
        <v>56</v>
      </c>
      <c r="AP5" s="13" t="s">
        <v>56</v>
      </c>
      <c r="AQ5" s="13" t="s">
        <v>56</v>
      </c>
      <c r="AR5" s="13" t="s">
        <v>56</v>
      </c>
      <c r="AS5" s="13" t="s">
        <v>56</v>
      </c>
      <c r="AT5" s="15">
        <f t="shared" si="1"/>
        <v>3</v>
      </c>
      <c r="AU5" s="15">
        <f t="shared" si="2"/>
        <v>1</v>
      </c>
      <c r="AV5" s="15">
        <f t="shared" si="3"/>
        <v>0</v>
      </c>
      <c r="AW5" s="15">
        <f t="shared" si="4"/>
        <v>0</v>
      </c>
      <c r="AX5" s="16">
        <f t="shared" si="5"/>
        <v>4</v>
      </c>
      <c r="AY5" s="17">
        <f t="shared" si="6"/>
        <v>69</v>
      </c>
      <c r="AZ5" s="18" t="str">
        <f t="shared" si="7"/>
        <v>D+</v>
      </c>
    </row>
    <row r="6">
      <c r="A6" s="12" t="s">
        <v>61</v>
      </c>
      <c r="B6" s="13" t="s">
        <v>58</v>
      </c>
      <c r="C6" s="13" t="s">
        <v>58</v>
      </c>
      <c r="D6" s="13" t="s">
        <v>58</v>
      </c>
      <c r="E6" s="13" t="s">
        <v>58</v>
      </c>
      <c r="F6" s="13" t="s">
        <v>58</v>
      </c>
      <c r="G6" s="13" t="s">
        <v>58</v>
      </c>
      <c r="H6" s="13" t="s">
        <v>58</v>
      </c>
      <c r="I6" s="13" t="s">
        <v>58</v>
      </c>
      <c r="J6" s="13" t="s">
        <v>58</v>
      </c>
      <c r="K6" s="13" t="s">
        <v>58</v>
      </c>
      <c r="L6" s="13" t="s">
        <v>56</v>
      </c>
      <c r="M6" s="13" t="s">
        <v>58</v>
      </c>
      <c r="N6" s="14" t="s">
        <v>58</v>
      </c>
      <c r="O6" s="14" t="s">
        <v>58</v>
      </c>
      <c r="P6" s="14" t="s">
        <v>58</v>
      </c>
      <c r="Q6" s="13" t="s">
        <v>58</v>
      </c>
      <c r="R6" s="13" t="s">
        <v>56</v>
      </c>
      <c r="S6" s="13" t="s">
        <v>58</v>
      </c>
      <c r="T6" s="14" t="s">
        <v>58</v>
      </c>
      <c r="U6" s="14" t="s">
        <v>58</v>
      </c>
      <c r="V6" s="14" t="s">
        <v>56</v>
      </c>
      <c r="W6" s="13" t="s">
        <v>58</v>
      </c>
      <c r="X6" s="13" t="s">
        <v>58</v>
      </c>
      <c r="Y6" s="13" t="s">
        <v>56</v>
      </c>
      <c r="Z6" s="13" t="s">
        <v>57</v>
      </c>
      <c r="AA6" s="13" t="s">
        <v>57</v>
      </c>
      <c r="AB6" s="13" t="s">
        <v>58</v>
      </c>
      <c r="AC6" s="13" t="s">
        <v>58</v>
      </c>
      <c r="AD6" s="13" t="s">
        <v>56</v>
      </c>
      <c r="AE6" s="13" t="s">
        <v>57</v>
      </c>
      <c r="AF6" s="13" t="s">
        <v>58</v>
      </c>
      <c r="AG6" s="13" t="s">
        <v>58</v>
      </c>
      <c r="AH6" s="13" t="s">
        <v>58</v>
      </c>
      <c r="AI6" s="13" t="s">
        <v>56</v>
      </c>
      <c r="AJ6" s="13" t="s">
        <v>58</v>
      </c>
      <c r="AK6" s="13" t="s">
        <v>58</v>
      </c>
      <c r="AL6" s="13" t="s">
        <v>56</v>
      </c>
      <c r="AM6" s="13" t="s">
        <v>57</v>
      </c>
      <c r="AN6" s="13" t="s">
        <v>56</v>
      </c>
      <c r="AO6" s="13" t="s">
        <v>58</v>
      </c>
      <c r="AP6" s="13" t="s">
        <v>58</v>
      </c>
      <c r="AQ6" s="13" t="s">
        <v>58</v>
      </c>
      <c r="AR6" s="13" t="s">
        <v>58</v>
      </c>
      <c r="AS6" s="13" t="s">
        <v>58</v>
      </c>
      <c r="AT6" s="15">
        <f t="shared" si="1"/>
        <v>8</v>
      </c>
      <c r="AU6" s="15">
        <f t="shared" si="2"/>
        <v>14</v>
      </c>
      <c r="AV6" s="15">
        <f t="shared" si="3"/>
        <v>5</v>
      </c>
      <c r="AW6" s="15">
        <f t="shared" si="4"/>
        <v>5</v>
      </c>
      <c r="AX6" s="16">
        <f t="shared" si="5"/>
        <v>32</v>
      </c>
      <c r="AY6" s="17">
        <f t="shared" si="6"/>
        <v>97</v>
      </c>
      <c r="AZ6" s="18" t="str">
        <f t="shared" si="7"/>
        <v>A</v>
      </c>
    </row>
    <row r="7">
      <c r="A7" s="12" t="s">
        <v>62</v>
      </c>
      <c r="B7" s="13" t="s">
        <v>59</v>
      </c>
      <c r="C7" s="13" t="s">
        <v>58</v>
      </c>
      <c r="D7" s="13" t="s">
        <v>56</v>
      </c>
      <c r="E7" s="13" t="s">
        <v>56</v>
      </c>
      <c r="F7" s="13" t="s">
        <v>56</v>
      </c>
      <c r="G7" s="13" t="s">
        <v>58</v>
      </c>
      <c r="H7" s="13" t="s">
        <v>58</v>
      </c>
      <c r="I7" s="13" t="s">
        <v>58</v>
      </c>
      <c r="J7" s="13" t="s">
        <v>58</v>
      </c>
      <c r="K7" s="13" t="s">
        <v>58</v>
      </c>
      <c r="L7" s="13" t="s">
        <v>56</v>
      </c>
      <c r="M7" s="13" t="s">
        <v>58</v>
      </c>
      <c r="N7" s="13" t="s">
        <v>56</v>
      </c>
      <c r="O7" s="13" t="s">
        <v>58</v>
      </c>
      <c r="P7" s="13" t="s">
        <v>58</v>
      </c>
      <c r="Q7" s="13" t="s">
        <v>58</v>
      </c>
      <c r="R7" s="13" t="s">
        <v>56</v>
      </c>
      <c r="S7" s="13" t="s">
        <v>58</v>
      </c>
      <c r="T7" s="13" t="s">
        <v>56</v>
      </c>
      <c r="U7" s="13" t="s">
        <v>58</v>
      </c>
      <c r="V7" s="13" t="s">
        <v>56</v>
      </c>
      <c r="W7" s="13" t="s">
        <v>58</v>
      </c>
      <c r="X7" s="13" t="s">
        <v>58</v>
      </c>
      <c r="Y7" s="13" t="s">
        <v>58</v>
      </c>
      <c r="Z7" s="13" t="s">
        <v>58</v>
      </c>
      <c r="AA7" s="13" t="s">
        <v>58</v>
      </c>
      <c r="AB7" s="13" t="s">
        <v>56</v>
      </c>
      <c r="AC7" s="13" t="s">
        <v>56</v>
      </c>
      <c r="AD7" s="13" t="s">
        <v>56</v>
      </c>
      <c r="AE7" s="13" t="s">
        <v>57</v>
      </c>
      <c r="AF7" s="13" t="s">
        <v>58</v>
      </c>
      <c r="AG7" s="20" t="s">
        <v>56</v>
      </c>
      <c r="AH7" s="13" t="s">
        <v>58</v>
      </c>
      <c r="AI7" s="13" t="s">
        <v>58</v>
      </c>
      <c r="AJ7" s="13" t="s">
        <v>59</v>
      </c>
      <c r="AK7" s="13" t="s">
        <v>56</v>
      </c>
      <c r="AL7" s="13" t="s">
        <v>58</v>
      </c>
      <c r="AM7" s="14" t="s">
        <v>58</v>
      </c>
      <c r="AN7" s="13" t="s">
        <v>58</v>
      </c>
      <c r="AO7" s="13" t="s">
        <v>58</v>
      </c>
      <c r="AP7" s="13" t="s">
        <v>58</v>
      </c>
      <c r="AQ7" s="13" t="s">
        <v>58</v>
      </c>
      <c r="AR7" s="13" t="s">
        <v>58</v>
      </c>
      <c r="AS7" s="13" t="s">
        <v>56</v>
      </c>
      <c r="AT7" s="15">
        <f t="shared" si="1"/>
        <v>5</v>
      </c>
      <c r="AU7" s="15">
        <f t="shared" si="2"/>
        <v>13</v>
      </c>
      <c r="AV7" s="15">
        <f t="shared" si="3"/>
        <v>7</v>
      </c>
      <c r="AW7" s="15">
        <f t="shared" si="4"/>
        <v>4</v>
      </c>
      <c r="AX7" s="16">
        <f t="shared" si="5"/>
        <v>29</v>
      </c>
      <c r="AY7" s="17">
        <f t="shared" si="6"/>
        <v>94</v>
      </c>
      <c r="AZ7" s="18" t="str">
        <f t="shared" si="7"/>
        <v>A</v>
      </c>
    </row>
    <row r="8">
      <c r="A8" s="12" t="s">
        <v>63</v>
      </c>
      <c r="B8" s="13" t="s">
        <v>58</v>
      </c>
      <c r="C8" s="13" t="s">
        <v>58</v>
      </c>
      <c r="D8" s="13" t="s">
        <v>58</v>
      </c>
      <c r="E8" s="13" t="s">
        <v>56</v>
      </c>
      <c r="F8" s="13" t="s">
        <v>56</v>
      </c>
      <c r="G8" s="13" t="s">
        <v>56</v>
      </c>
      <c r="H8" s="13" t="s">
        <v>57</v>
      </c>
      <c r="I8" s="13" t="s">
        <v>56</v>
      </c>
      <c r="J8" s="13" t="s">
        <v>56</v>
      </c>
      <c r="K8" s="13" t="s">
        <v>58</v>
      </c>
      <c r="L8" s="13" t="s">
        <v>56</v>
      </c>
      <c r="M8" s="13" t="s">
        <v>58</v>
      </c>
      <c r="N8" s="13" t="s">
        <v>58</v>
      </c>
      <c r="O8" s="13" t="s">
        <v>56</v>
      </c>
      <c r="P8" s="13" t="s">
        <v>57</v>
      </c>
      <c r="Q8" s="13" t="s">
        <v>58</v>
      </c>
      <c r="R8" s="13" t="s">
        <v>56</v>
      </c>
      <c r="S8" s="13" t="s">
        <v>58</v>
      </c>
      <c r="T8" s="13" t="s">
        <v>58</v>
      </c>
      <c r="U8" s="13" t="s">
        <v>56</v>
      </c>
      <c r="V8" s="13" t="s">
        <v>57</v>
      </c>
      <c r="W8" s="13" t="s">
        <v>56</v>
      </c>
      <c r="X8" s="13" t="s">
        <v>57</v>
      </c>
      <c r="Y8" s="13" t="s">
        <v>56</v>
      </c>
      <c r="Z8" s="13" t="s">
        <v>57</v>
      </c>
      <c r="AA8" s="13" t="s">
        <v>57</v>
      </c>
      <c r="AB8" s="13" t="s">
        <v>58</v>
      </c>
      <c r="AC8" s="13" t="s">
        <v>58</v>
      </c>
      <c r="AD8" s="13" t="s">
        <v>56</v>
      </c>
      <c r="AE8" s="13" t="s">
        <v>57</v>
      </c>
      <c r="AF8" s="13" t="s">
        <v>56</v>
      </c>
      <c r="AG8" s="13" t="s">
        <v>57</v>
      </c>
      <c r="AH8" s="13" t="s">
        <v>58</v>
      </c>
      <c r="AI8" s="13" t="s">
        <v>58</v>
      </c>
      <c r="AJ8" s="13" t="s">
        <v>58</v>
      </c>
      <c r="AK8" s="13" t="s">
        <v>56</v>
      </c>
      <c r="AL8" s="13" t="s">
        <v>58</v>
      </c>
      <c r="AM8" s="13" t="s">
        <v>58</v>
      </c>
      <c r="AN8" s="13" t="s">
        <v>58</v>
      </c>
      <c r="AO8" s="13" t="s">
        <v>56</v>
      </c>
      <c r="AP8" s="13" t="s">
        <v>58</v>
      </c>
      <c r="AQ8" s="13" t="s">
        <v>56</v>
      </c>
      <c r="AR8" s="13" t="s">
        <v>56</v>
      </c>
      <c r="AS8" s="13" t="s">
        <v>58</v>
      </c>
      <c r="AT8" s="15">
        <f t="shared" si="1"/>
        <v>3</v>
      </c>
      <c r="AU8" s="15">
        <f t="shared" si="2"/>
        <v>8</v>
      </c>
      <c r="AV8" s="15">
        <f t="shared" si="3"/>
        <v>6</v>
      </c>
      <c r="AW8" s="15">
        <f t="shared" si="4"/>
        <v>2</v>
      </c>
      <c r="AX8" s="16">
        <f t="shared" si="5"/>
        <v>19</v>
      </c>
      <c r="AY8" s="17">
        <f t="shared" si="6"/>
        <v>84</v>
      </c>
      <c r="AZ8" s="18" t="str">
        <f t="shared" si="7"/>
        <v>B</v>
      </c>
    </row>
    <row r="9">
      <c r="A9" s="12" t="s">
        <v>64</v>
      </c>
      <c r="B9" s="13" t="s">
        <v>58</v>
      </c>
      <c r="C9" s="13" t="s">
        <v>58</v>
      </c>
      <c r="D9" s="13" t="s">
        <v>58</v>
      </c>
      <c r="E9" s="13" t="s">
        <v>58</v>
      </c>
      <c r="F9" s="13" t="s">
        <v>56</v>
      </c>
      <c r="G9" s="13" t="s">
        <v>56</v>
      </c>
      <c r="H9" s="13" t="s">
        <v>57</v>
      </c>
      <c r="I9" s="13" t="s">
        <v>58</v>
      </c>
      <c r="J9" s="13" t="s">
        <v>56</v>
      </c>
      <c r="K9" s="13" t="s">
        <v>58</v>
      </c>
      <c r="L9" s="13" t="s">
        <v>56</v>
      </c>
      <c r="M9" s="13" t="s">
        <v>56</v>
      </c>
      <c r="N9" s="13" t="s">
        <v>58</v>
      </c>
      <c r="O9" s="13" t="s">
        <v>56</v>
      </c>
      <c r="P9" s="13" t="s">
        <v>57</v>
      </c>
      <c r="Q9" s="13" t="s">
        <v>58</v>
      </c>
      <c r="R9" s="13" t="s">
        <v>56</v>
      </c>
      <c r="S9" s="13" t="s">
        <v>56</v>
      </c>
      <c r="T9" s="13" t="s">
        <v>56</v>
      </c>
      <c r="U9" s="13" t="s">
        <v>56</v>
      </c>
      <c r="V9" s="13" t="s">
        <v>57</v>
      </c>
      <c r="W9" s="13" t="s">
        <v>58</v>
      </c>
      <c r="X9" s="13" t="s">
        <v>58</v>
      </c>
      <c r="Y9" s="13" t="s">
        <v>56</v>
      </c>
      <c r="Z9" s="13" t="s">
        <v>57</v>
      </c>
      <c r="AA9" s="13" t="s">
        <v>57</v>
      </c>
      <c r="AB9" s="13" t="s">
        <v>58</v>
      </c>
      <c r="AC9" s="13" t="s">
        <v>58</v>
      </c>
      <c r="AD9" s="13" t="s">
        <v>56</v>
      </c>
      <c r="AE9" s="13" t="s">
        <v>57</v>
      </c>
      <c r="AF9" s="13" t="s">
        <v>56</v>
      </c>
      <c r="AG9" s="13" t="s">
        <v>57</v>
      </c>
      <c r="AH9" s="13" t="s">
        <v>56</v>
      </c>
      <c r="AI9" s="13" t="s">
        <v>57</v>
      </c>
      <c r="AJ9" s="13" t="s">
        <v>56</v>
      </c>
      <c r="AK9" s="13" t="s">
        <v>56</v>
      </c>
      <c r="AL9" s="13" t="s">
        <v>56</v>
      </c>
      <c r="AM9" s="13" t="s">
        <v>57</v>
      </c>
      <c r="AN9" s="13" t="s">
        <v>56</v>
      </c>
      <c r="AO9" s="13" t="s">
        <v>56</v>
      </c>
      <c r="AP9" s="13" t="s">
        <v>56</v>
      </c>
      <c r="AQ9" s="13" t="s">
        <v>56</v>
      </c>
      <c r="AR9" s="13" t="s">
        <v>58</v>
      </c>
      <c r="AS9" s="13" t="s">
        <v>58</v>
      </c>
      <c r="AT9" s="15">
        <f t="shared" si="1"/>
        <v>5</v>
      </c>
      <c r="AU9" s="15">
        <f t="shared" si="2"/>
        <v>7</v>
      </c>
      <c r="AV9" s="15">
        <f t="shared" si="3"/>
        <v>0</v>
      </c>
      <c r="AW9" s="15">
        <f t="shared" si="4"/>
        <v>2</v>
      </c>
      <c r="AX9" s="16">
        <f t="shared" si="5"/>
        <v>14</v>
      </c>
      <c r="AY9" s="17">
        <f t="shared" si="6"/>
        <v>79</v>
      </c>
      <c r="AZ9" s="18" t="str">
        <f t="shared" si="7"/>
        <v>C+</v>
      </c>
    </row>
    <row r="10">
      <c r="A10" s="12" t="s">
        <v>65</v>
      </c>
      <c r="B10" s="13" t="s">
        <v>58</v>
      </c>
      <c r="C10" s="13" t="s">
        <v>56</v>
      </c>
      <c r="D10" s="13" t="s">
        <v>56</v>
      </c>
      <c r="E10" s="13" t="s">
        <v>56</v>
      </c>
      <c r="F10" s="13" t="s">
        <v>56</v>
      </c>
      <c r="G10" s="13" t="s">
        <v>56</v>
      </c>
      <c r="H10" s="13" t="s">
        <v>57</v>
      </c>
      <c r="I10" s="13" t="s">
        <v>56</v>
      </c>
      <c r="J10" s="13" t="s">
        <v>58</v>
      </c>
      <c r="K10" s="13" t="s">
        <v>58</v>
      </c>
      <c r="L10" s="13" t="s">
        <v>56</v>
      </c>
      <c r="M10" s="13" t="s">
        <v>57</v>
      </c>
      <c r="N10" s="13" t="s">
        <v>56</v>
      </c>
      <c r="O10" s="13" t="s">
        <v>56</v>
      </c>
      <c r="P10" s="13" t="s">
        <v>57</v>
      </c>
      <c r="Q10" s="13" t="s">
        <v>58</v>
      </c>
      <c r="R10" s="13" t="s">
        <v>56</v>
      </c>
      <c r="S10" s="13" t="s">
        <v>56</v>
      </c>
      <c r="T10" s="13" t="s">
        <v>58</v>
      </c>
      <c r="U10" s="13" t="s">
        <v>56</v>
      </c>
      <c r="V10" s="13" t="s">
        <v>57</v>
      </c>
      <c r="W10" s="13" t="s">
        <v>56</v>
      </c>
      <c r="X10" s="13" t="s">
        <v>57</v>
      </c>
      <c r="Y10" s="13" t="s">
        <v>56</v>
      </c>
      <c r="Z10" s="13" t="s">
        <v>57</v>
      </c>
      <c r="AA10" s="13" t="s">
        <v>57</v>
      </c>
      <c r="AB10" s="13" t="s">
        <v>56</v>
      </c>
      <c r="AC10" s="13" t="s">
        <v>56</v>
      </c>
      <c r="AD10" s="13" t="s">
        <v>56</v>
      </c>
      <c r="AE10" s="13" t="s">
        <v>57</v>
      </c>
      <c r="AF10" s="13" t="s">
        <v>58</v>
      </c>
      <c r="AG10" s="13" t="s">
        <v>59</v>
      </c>
      <c r="AH10" s="13" t="s">
        <v>58</v>
      </c>
      <c r="AI10" s="13" t="s">
        <v>59</v>
      </c>
      <c r="AJ10" s="13" t="s">
        <v>56</v>
      </c>
      <c r="AK10" s="13" t="s">
        <v>56</v>
      </c>
      <c r="AL10" s="13" t="s">
        <v>56</v>
      </c>
      <c r="AM10" s="13" t="s">
        <v>57</v>
      </c>
      <c r="AN10" s="13" t="s">
        <v>58</v>
      </c>
      <c r="AO10" s="13" t="s">
        <v>56</v>
      </c>
      <c r="AP10" s="13" t="s">
        <v>56</v>
      </c>
      <c r="AQ10" s="13" t="s">
        <v>56</v>
      </c>
      <c r="AR10" s="13" t="s">
        <v>56</v>
      </c>
      <c r="AS10" s="13" t="s">
        <v>58</v>
      </c>
      <c r="AT10" s="15">
        <f t="shared" si="1"/>
        <v>1</v>
      </c>
      <c r="AU10" s="15">
        <f t="shared" si="2"/>
        <v>4</v>
      </c>
      <c r="AV10" s="15">
        <f t="shared" si="3"/>
        <v>5</v>
      </c>
      <c r="AW10" s="15">
        <f t="shared" si="4"/>
        <v>1</v>
      </c>
      <c r="AX10" s="16">
        <f t="shared" si="5"/>
        <v>11</v>
      </c>
      <c r="AY10" s="17">
        <f t="shared" si="6"/>
        <v>76</v>
      </c>
      <c r="AZ10" s="18" t="str">
        <f t="shared" si="7"/>
        <v>C</v>
      </c>
    </row>
    <row r="11">
      <c r="A11" s="12" t="s">
        <v>66</v>
      </c>
      <c r="B11" s="13" t="s">
        <v>58</v>
      </c>
      <c r="C11" s="13" t="s">
        <v>58</v>
      </c>
      <c r="D11" s="13" t="s">
        <v>59</v>
      </c>
      <c r="E11" s="13" t="s">
        <v>58</v>
      </c>
      <c r="F11" s="13" t="s">
        <v>58</v>
      </c>
      <c r="G11" s="13" t="s">
        <v>59</v>
      </c>
      <c r="H11" s="13" t="s">
        <v>58</v>
      </c>
      <c r="I11" s="13" t="s">
        <v>58</v>
      </c>
      <c r="J11" s="13" t="s">
        <v>58</v>
      </c>
      <c r="K11" s="13" t="s">
        <v>58</v>
      </c>
      <c r="L11" s="13" t="s">
        <v>56</v>
      </c>
      <c r="M11" s="13" t="s">
        <v>58</v>
      </c>
      <c r="N11" s="13" t="s">
        <v>58</v>
      </c>
      <c r="O11" s="13" t="s">
        <v>58</v>
      </c>
      <c r="P11" s="14" t="s">
        <v>58</v>
      </c>
      <c r="Q11" s="13" t="s">
        <v>58</v>
      </c>
      <c r="R11" s="13" t="s">
        <v>58</v>
      </c>
      <c r="S11" s="13" t="s">
        <v>58</v>
      </c>
      <c r="T11" s="13" t="s">
        <v>58</v>
      </c>
      <c r="U11" s="13" t="s">
        <v>56</v>
      </c>
      <c r="V11" s="13" t="s">
        <v>57</v>
      </c>
      <c r="W11" s="13" t="s">
        <v>58</v>
      </c>
      <c r="X11" s="13" t="s">
        <v>58</v>
      </c>
      <c r="Y11" s="13" t="s">
        <v>56</v>
      </c>
      <c r="Z11" s="13" t="s">
        <v>57</v>
      </c>
      <c r="AA11" s="13" t="s">
        <v>57</v>
      </c>
      <c r="AB11" s="13" t="s">
        <v>56</v>
      </c>
      <c r="AC11" s="13" t="s">
        <v>56</v>
      </c>
      <c r="AD11" s="13" t="s">
        <v>56</v>
      </c>
      <c r="AE11" s="13" t="s">
        <v>57</v>
      </c>
      <c r="AF11" s="13" t="s">
        <v>56</v>
      </c>
      <c r="AG11" s="13" t="s">
        <v>57</v>
      </c>
      <c r="AH11" s="13" t="s">
        <v>56</v>
      </c>
      <c r="AI11" s="13" t="s">
        <v>57</v>
      </c>
      <c r="AJ11" s="13" t="s">
        <v>58</v>
      </c>
      <c r="AK11" s="13" t="s">
        <v>58</v>
      </c>
      <c r="AL11" s="13" t="s">
        <v>58</v>
      </c>
      <c r="AM11" s="13" t="s">
        <v>58</v>
      </c>
      <c r="AN11" s="13" t="s">
        <v>56</v>
      </c>
      <c r="AO11" s="13" t="s">
        <v>56</v>
      </c>
      <c r="AP11" s="13" t="s">
        <v>56</v>
      </c>
      <c r="AQ11" s="13" t="s">
        <v>58</v>
      </c>
      <c r="AR11" s="13" t="s">
        <v>58</v>
      </c>
      <c r="AS11" s="13" t="s">
        <v>56</v>
      </c>
      <c r="AT11" s="15">
        <f t="shared" si="1"/>
        <v>8</v>
      </c>
      <c r="AU11" s="15">
        <f t="shared" si="2"/>
        <v>12</v>
      </c>
      <c r="AV11" s="15">
        <f t="shared" si="3"/>
        <v>4</v>
      </c>
      <c r="AW11" s="15">
        <f t="shared" si="4"/>
        <v>2</v>
      </c>
      <c r="AX11" s="16">
        <f t="shared" si="5"/>
        <v>26</v>
      </c>
      <c r="AY11" s="17">
        <f t="shared" si="6"/>
        <v>91</v>
      </c>
      <c r="AZ11" s="18" t="str">
        <f t="shared" si="7"/>
        <v>A-</v>
      </c>
    </row>
    <row r="12">
      <c r="A12" s="12" t="s">
        <v>67</v>
      </c>
      <c r="B12" s="13" t="s">
        <v>58</v>
      </c>
      <c r="C12" s="13" t="s">
        <v>58</v>
      </c>
      <c r="D12" s="13" t="s">
        <v>58</v>
      </c>
      <c r="E12" s="13" t="s">
        <v>58</v>
      </c>
      <c r="F12" s="13" t="s">
        <v>56</v>
      </c>
      <c r="G12" s="13" t="s">
        <v>58</v>
      </c>
      <c r="H12" s="14" t="s">
        <v>56</v>
      </c>
      <c r="I12" s="13" t="s">
        <v>58</v>
      </c>
      <c r="J12" s="13" t="s">
        <v>58</v>
      </c>
      <c r="K12" s="13" t="s">
        <v>58</v>
      </c>
      <c r="L12" s="13" t="s">
        <v>56</v>
      </c>
      <c r="M12" s="13" t="s">
        <v>58</v>
      </c>
      <c r="N12" s="13" t="s">
        <v>58</v>
      </c>
      <c r="O12" s="13" t="s">
        <v>58</v>
      </c>
      <c r="P12" s="14" t="s">
        <v>58</v>
      </c>
      <c r="Q12" s="13" t="s">
        <v>58</v>
      </c>
      <c r="R12" s="13" t="s">
        <v>56</v>
      </c>
      <c r="S12" s="13" t="s">
        <v>58</v>
      </c>
      <c r="T12" s="13" t="s">
        <v>58</v>
      </c>
      <c r="U12" s="13" t="s">
        <v>58</v>
      </c>
      <c r="V12" s="14" t="s">
        <v>58</v>
      </c>
      <c r="W12" s="13" t="s">
        <v>58</v>
      </c>
      <c r="X12" s="13" t="s">
        <v>58</v>
      </c>
      <c r="Y12" s="13" t="s">
        <v>56</v>
      </c>
      <c r="Z12" s="13" t="s">
        <v>57</v>
      </c>
      <c r="AA12" s="13" t="s">
        <v>57</v>
      </c>
      <c r="AB12" s="13" t="s">
        <v>58</v>
      </c>
      <c r="AC12" s="13" t="s">
        <v>58</v>
      </c>
      <c r="AD12" s="13" t="s">
        <v>58</v>
      </c>
      <c r="AE12" s="14" t="s">
        <v>58</v>
      </c>
      <c r="AF12" s="13" t="s">
        <v>58</v>
      </c>
      <c r="AG12" s="14" t="s">
        <v>56</v>
      </c>
      <c r="AH12" s="13" t="s">
        <v>59</v>
      </c>
      <c r="AI12" s="13" t="s">
        <v>59</v>
      </c>
      <c r="AJ12" s="13" t="s">
        <v>58</v>
      </c>
      <c r="AK12" s="13" t="s">
        <v>56</v>
      </c>
      <c r="AL12" s="13" t="s">
        <v>58</v>
      </c>
      <c r="AM12" s="14" t="s">
        <v>58</v>
      </c>
      <c r="AN12" s="13" t="s">
        <v>58</v>
      </c>
      <c r="AO12" s="13" t="s">
        <v>56</v>
      </c>
      <c r="AP12" s="13" t="s">
        <v>56</v>
      </c>
      <c r="AQ12" s="13" t="s">
        <v>56</v>
      </c>
      <c r="AR12" s="13" t="s">
        <v>58</v>
      </c>
      <c r="AS12" s="13" t="s">
        <v>56</v>
      </c>
      <c r="AT12" s="15">
        <f t="shared" si="1"/>
        <v>6</v>
      </c>
      <c r="AU12" s="15">
        <f t="shared" si="2"/>
        <v>17</v>
      </c>
      <c r="AV12" s="15">
        <f t="shared" si="3"/>
        <v>7</v>
      </c>
      <c r="AW12" s="15">
        <f t="shared" si="4"/>
        <v>1</v>
      </c>
      <c r="AX12" s="16">
        <f t="shared" si="5"/>
        <v>31</v>
      </c>
      <c r="AY12" s="17">
        <f t="shared" si="6"/>
        <v>96</v>
      </c>
      <c r="AZ12" s="18" t="str">
        <f t="shared" si="7"/>
        <v>A</v>
      </c>
    </row>
    <row r="13">
      <c r="A13" s="12" t="s">
        <v>68</v>
      </c>
      <c r="B13" s="13" t="s">
        <v>58</v>
      </c>
      <c r="C13" s="13" t="s">
        <v>58</v>
      </c>
      <c r="D13" s="13" t="s">
        <v>58</v>
      </c>
      <c r="E13" s="21" t="s">
        <v>56</v>
      </c>
      <c r="F13" s="21" t="s">
        <v>56</v>
      </c>
      <c r="G13" s="13" t="s">
        <v>58</v>
      </c>
      <c r="H13" s="13" t="s">
        <v>56</v>
      </c>
      <c r="I13" s="13" t="s">
        <v>58</v>
      </c>
      <c r="J13" s="13" t="s">
        <v>56</v>
      </c>
      <c r="K13" s="13" t="s">
        <v>58</v>
      </c>
      <c r="L13" s="13" t="s">
        <v>58</v>
      </c>
      <c r="M13" s="13" t="s">
        <v>58</v>
      </c>
      <c r="N13" s="22" t="s">
        <v>58</v>
      </c>
      <c r="O13" s="13" t="s">
        <v>58</v>
      </c>
      <c r="P13" s="14" t="s">
        <v>58</v>
      </c>
      <c r="Q13" s="13" t="s">
        <v>58</v>
      </c>
      <c r="R13" s="13" t="s">
        <v>56</v>
      </c>
      <c r="S13" s="13" t="s">
        <v>58</v>
      </c>
      <c r="T13" s="13" t="s">
        <v>58</v>
      </c>
      <c r="U13" s="13" t="s">
        <v>58</v>
      </c>
      <c r="V13" s="13" t="s">
        <v>56</v>
      </c>
      <c r="W13" s="13" t="s">
        <v>58</v>
      </c>
      <c r="X13" s="13" t="s">
        <v>56</v>
      </c>
      <c r="Y13" s="21" t="s">
        <v>56</v>
      </c>
      <c r="Z13" s="21" t="s">
        <v>57</v>
      </c>
      <c r="AA13" s="21" t="s">
        <v>57</v>
      </c>
      <c r="AB13" s="21" t="s">
        <v>56</v>
      </c>
      <c r="AC13" s="21" t="s">
        <v>56</v>
      </c>
      <c r="AD13" s="21" t="s">
        <v>56</v>
      </c>
      <c r="AE13" s="21" t="s">
        <v>57</v>
      </c>
      <c r="AF13" s="13" t="s">
        <v>58</v>
      </c>
      <c r="AG13" s="14" t="s">
        <v>56</v>
      </c>
      <c r="AH13" s="13" t="s">
        <v>58</v>
      </c>
      <c r="AI13" s="13" t="s">
        <v>56</v>
      </c>
      <c r="AJ13" s="21" t="s">
        <v>56</v>
      </c>
      <c r="AK13" s="21" t="s">
        <v>56</v>
      </c>
      <c r="AL13" s="13" t="s">
        <v>56</v>
      </c>
      <c r="AM13" s="21" t="s">
        <v>57</v>
      </c>
      <c r="AN13" s="13" t="s">
        <v>58</v>
      </c>
      <c r="AO13" s="13" t="s">
        <v>58</v>
      </c>
      <c r="AP13" s="13" t="s">
        <v>58</v>
      </c>
      <c r="AQ13" s="21" t="s">
        <v>56</v>
      </c>
      <c r="AR13" s="21" t="s">
        <v>56</v>
      </c>
      <c r="AS13" s="21" t="s">
        <v>56</v>
      </c>
      <c r="AT13" s="15">
        <f t="shared" si="1"/>
        <v>5</v>
      </c>
      <c r="AU13" s="15">
        <f t="shared" si="2"/>
        <v>11</v>
      </c>
      <c r="AV13" s="15">
        <f t="shared" si="3"/>
        <v>3</v>
      </c>
      <c r="AW13" s="15">
        <f t="shared" si="4"/>
        <v>2</v>
      </c>
      <c r="AX13" s="16">
        <f t="shared" si="5"/>
        <v>21</v>
      </c>
      <c r="AY13" s="17">
        <f t="shared" si="6"/>
        <v>86</v>
      </c>
      <c r="AZ13" s="18" t="str">
        <f t="shared" si="7"/>
        <v>B</v>
      </c>
    </row>
    <row r="14">
      <c r="A14" s="12" t="s">
        <v>69</v>
      </c>
      <c r="B14" s="13" t="s">
        <v>58</v>
      </c>
      <c r="C14" s="13" t="s">
        <v>58</v>
      </c>
      <c r="D14" s="13" t="s">
        <v>58</v>
      </c>
      <c r="E14" s="13" t="s">
        <v>58</v>
      </c>
      <c r="F14" s="13" t="s">
        <v>56</v>
      </c>
      <c r="G14" s="13" t="s">
        <v>56</v>
      </c>
      <c r="H14" s="13" t="s">
        <v>57</v>
      </c>
      <c r="I14" s="13" t="s">
        <v>56</v>
      </c>
      <c r="J14" s="13" t="s">
        <v>58</v>
      </c>
      <c r="K14" s="13" t="s">
        <v>58</v>
      </c>
      <c r="L14" s="13" t="s">
        <v>56</v>
      </c>
      <c r="M14" s="13" t="s">
        <v>58</v>
      </c>
      <c r="N14" s="13" t="s">
        <v>56</v>
      </c>
      <c r="O14" s="13" t="s">
        <v>56</v>
      </c>
      <c r="P14" s="13" t="s">
        <v>57</v>
      </c>
      <c r="Q14" s="13" t="s">
        <v>58</v>
      </c>
      <c r="R14" s="13" t="s">
        <v>56</v>
      </c>
      <c r="S14" s="13" t="s">
        <v>58</v>
      </c>
      <c r="T14" s="13" t="s">
        <v>56</v>
      </c>
      <c r="U14" s="13" t="s">
        <v>56</v>
      </c>
      <c r="V14" s="13" t="s">
        <v>57</v>
      </c>
      <c r="W14" s="13" t="s">
        <v>58</v>
      </c>
      <c r="X14" s="13" t="s">
        <v>59</v>
      </c>
      <c r="Y14" s="13" t="s">
        <v>58</v>
      </c>
      <c r="Z14" s="13" t="s">
        <v>58</v>
      </c>
      <c r="AA14" s="13" t="s">
        <v>58</v>
      </c>
      <c r="AB14" s="13" t="s">
        <v>56</v>
      </c>
      <c r="AC14" s="13" t="s">
        <v>58</v>
      </c>
      <c r="AD14" s="13" t="s">
        <v>56</v>
      </c>
      <c r="AE14" s="13" t="s">
        <v>57</v>
      </c>
      <c r="AF14" s="13" t="s">
        <v>58</v>
      </c>
      <c r="AG14" s="14" t="s">
        <v>56</v>
      </c>
      <c r="AH14" s="13" t="s">
        <v>58</v>
      </c>
      <c r="AI14" s="13" t="s">
        <v>56</v>
      </c>
      <c r="AJ14" s="13" t="s">
        <v>56</v>
      </c>
      <c r="AK14" s="13" t="s">
        <v>56</v>
      </c>
      <c r="AL14" s="13" t="s">
        <v>56</v>
      </c>
      <c r="AM14" s="13" t="s">
        <v>57</v>
      </c>
      <c r="AN14" s="13" t="s">
        <v>58</v>
      </c>
      <c r="AO14" s="13" t="s">
        <v>58</v>
      </c>
      <c r="AP14" s="13" t="s">
        <v>58</v>
      </c>
      <c r="AQ14" s="13" t="s">
        <v>58</v>
      </c>
      <c r="AR14" s="13" t="s">
        <v>58</v>
      </c>
      <c r="AS14" s="13" t="s">
        <v>56</v>
      </c>
      <c r="AT14" s="15">
        <f t="shared" si="1"/>
        <v>4</v>
      </c>
      <c r="AU14" s="15">
        <f t="shared" si="2"/>
        <v>11</v>
      </c>
      <c r="AV14" s="15">
        <f t="shared" si="3"/>
        <v>3</v>
      </c>
      <c r="AW14" s="15">
        <f t="shared" si="4"/>
        <v>4</v>
      </c>
      <c r="AX14" s="16">
        <f t="shared" si="5"/>
        <v>22</v>
      </c>
      <c r="AY14" s="17">
        <f t="shared" si="6"/>
        <v>87</v>
      </c>
      <c r="AZ14" s="18" t="str">
        <f t="shared" si="7"/>
        <v>B+</v>
      </c>
    </row>
    <row r="15">
      <c r="A15" s="12" t="s">
        <v>70</v>
      </c>
      <c r="B15" s="13" t="s">
        <v>58</v>
      </c>
      <c r="C15" s="13" t="s">
        <v>58</v>
      </c>
      <c r="D15" s="13" t="s">
        <v>58</v>
      </c>
      <c r="E15" s="13" t="s">
        <v>58</v>
      </c>
      <c r="F15" s="13" t="s">
        <v>56</v>
      </c>
      <c r="G15" s="13" t="s">
        <v>56</v>
      </c>
      <c r="H15" s="13" t="s">
        <v>57</v>
      </c>
      <c r="I15" s="13" t="s">
        <v>56</v>
      </c>
      <c r="J15" s="13" t="s">
        <v>58</v>
      </c>
      <c r="K15" s="13" t="s">
        <v>56</v>
      </c>
      <c r="L15" s="13" t="s">
        <v>57</v>
      </c>
      <c r="M15" s="13" t="s">
        <v>57</v>
      </c>
      <c r="N15" s="13" t="s">
        <v>57</v>
      </c>
      <c r="O15" s="13" t="s">
        <v>56</v>
      </c>
      <c r="P15" s="13" t="s">
        <v>57</v>
      </c>
      <c r="Q15" s="13" t="s">
        <v>56</v>
      </c>
      <c r="R15" s="13" t="s">
        <v>57</v>
      </c>
      <c r="S15" s="13" t="s">
        <v>57</v>
      </c>
      <c r="T15" s="13" t="s">
        <v>56</v>
      </c>
      <c r="U15" s="13" t="s">
        <v>56</v>
      </c>
      <c r="V15" s="13" t="s">
        <v>57</v>
      </c>
      <c r="W15" s="13" t="s">
        <v>56</v>
      </c>
      <c r="X15" s="13" t="s">
        <v>57</v>
      </c>
      <c r="Y15" s="13" t="s">
        <v>56</v>
      </c>
      <c r="Z15" s="13" t="s">
        <v>57</v>
      </c>
      <c r="AA15" s="13" t="s">
        <v>57</v>
      </c>
      <c r="AB15" s="13" t="s">
        <v>56</v>
      </c>
      <c r="AC15" s="13" t="s">
        <v>56</v>
      </c>
      <c r="AD15" s="13" t="s">
        <v>56</v>
      </c>
      <c r="AE15" s="13" t="s">
        <v>57</v>
      </c>
      <c r="AF15" s="13" t="s">
        <v>58</v>
      </c>
      <c r="AG15" s="14" t="s">
        <v>56</v>
      </c>
      <c r="AH15" s="13" t="s">
        <v>58</v>
      </c>
      <c r="AI15" s="13" t="s">
        <v>58</v>
      </c>
      <c r="AJ15" s="13" t="s">
        <v>56</v>
      </c>
      <c r="AK15" s="13" t="s">
        <v>56</v>
      </c>
      <c r="AL15" s="13" t="s">
        <v>58</v>
      </c>
      <c r="AM15" s="13" t="s">
        <v>58</v>
      </c>
      <c r="AN15" s="13" t="s">
        <v>58</v>
      </c>
      <c r="AO15" s="13" t="s">
        <v>56</v>
      </c>
      <c r="AP15" s="13" t="s">
        <v>56</v>
      </c>
      <c r="AQ15" s="13" t="s">
        <v>56</v>
      </c>
      <c r="AR15" s="13" t="s">
        <v>56</v>
      </c>
      <c r="AS15" s="13" t="s">
        <v>56</v>
      </c>
      <c r="AT15" s="15">
        <f t="shared" si="1"/>
        <v>4</v>
      </c>
      <c r="AU15" s="15">
        <f t="shared" si="2"/>
        <v>1</v>
      </c>
      <c r="AV15" s="15">
        <f t="shared" si="3"/>
        <v>6</v>
      </c>
      <c r="AW15" s="15">
        <f t="shared" si="4"/>
        <v>0</v>
      </c>
      <c r="AX15" s="16">
        <f t="shared" si="5"/>
        <v>11</v>
      </c>
      <c r="AY15" s="17">
        <f t="shared" si="6"/>
        <v>76</v>
      </c>
      <c r="AZ15" s="18" t="str">
        <f t="shared" si="7"/>
        <v>C</v>
      </c>
    </row>
    <row r="16">
      <c r="A16" s="12" t="s">
        <v>71</v>
      </c>
      <c r="B16" s="13" t="s">
        <v>58</v>
      </c>
      <c r="C16" s="13" t="s">
        <v>58</v>
      </c>
      <c r="D16" s="13" t="s">
        <v>58</v>
      </c>
      <c r="E16" s="13" t="s">
        <v>58</v>
      </c>
      <c r="F16" s="13" t="s">
        <v>56</v>
      </c>
      <c r="G16" s="13" t="s">
        <v>58</v>
      </c>
      <c r="H16" s="13" t="s">
        <v>56</v>
      </c>
      <c r="I16" s="13" t="s">
        <v>56</v>
      </c>
      <c r="J16" s="13" t="s">
        <v>58</v>
      </c>
      <c r="K16" s="13" t="s">
        <v>58</v>
      </c>
      <c r="L16" s="13" t="s">
        <v>56</v>
      </c>
      <c r="M16" s="13" t="s">
        <v>58</v>
      </c>
      <c r="N16" s="13" t="s">
        <v>56</v>
      </c>
      <c r="O16" s="13" t="s">
        <v>58</v>
      </c>
      <c r="P16" s="14" t="s">
        <v>56</v>
      </c>
      <c r="Q16" s="13" t="s">
        <v>58</v>
      </c>
      <c r="R16" s="13" t="s">
        <v>56</v>
      </c>
      <c r="S16" s="13" t="s">
        <v>58</v>
      </c>
      <c r="T16" s="13" t="s">
        <v>56</v>
      </c>
      <c r="U16" s="13" t="s">
        <v>58</v>
      </c>
      <c r="V16" s="14" t="s">
        <v>56</v>
      </c>
      <c r="W16" s="13" t="s">
        <v>58</v>
      </c>
      <c r="X16" s="13" t="s">
        <v>58</v>
      </c>
      <c r="Y16" s="13" t="s">
        <v>58</v>
      </c>
      <c r="Z16" s="13" t="s">
        <v>58</v>
      </c>
      <c r="AA16" s="13" t="s">
        <v>58</v>
      </c>
      <c r="AB16" s="13" t="s">
        <v>58</v>
      </c>
      <c r="AC16" s="13" t="s">
        <v>58</v>
      </c>
      <c r="AD16" s="13" t="s">
        <v>56</v>
      </c>
      <c r="AE16" s="13" t="s">
        <v>57</v>
      </c>
      <c r="AF16" s="13" t="s">
        <v>56</v>
      </c>
      <c r="AG16" s="13" t="s">
        <v>57</v>
      </c>
      <c r="AH16" s="13" t="s">
        <v>58</v>
      </c>
      <c r="AI16" s="13" t="s">
        <v>59</v>
      </c>
      <c r="AJ16" s="13" t="s">
        <v>58</v>
      </c>
      <c r="AK16" s="13" t="s">
        <v>56</v>
      </c>
      <c r="AL16" s="13" t="s">
        <v>58</v>
      </c>
      <c r="AM16" s="13" t="s">
        <v>58</v>
      </c>
      <c r="AN16" s="13" t="s">
        <v>58</v>
      </c>
      <c r="AO16" s="13" t="s">
        <v>56</v>
      </c>
      <c r="AP16" s="13" t="s">
        <v>58</v>
      </c>
      <c r="AQ16" s="13" t="s">
        <v>56</v>
      </c>
      <c r="AR16" s="13" t="s">
        <v>58</v>
      </c>
      <c r="AS16" s="13" t="s">
        <v>58</v>
      </c>
      <c r="AT16" s="15">
        <f t="shared" si="1"/>
        <v>5</v>
      </c>
      <c r="AU16" s="15">
        <f t="shared" si="2"/>
        <v>14</v>
      </c>
      <c r="AV16" s="15">
        <f t="shared" si="3"/>
        <v>6</v>
      </c>
      <c r="AW16" s="15">
        <f t="shared" si="4"/>
        <v>3</v>
      </c>
      <c r="AX16" s="16">
        <f t="shared" si="5"/>
        <v>28</v>
      </c>
      <c r="AY16" s="17">
        <f t="shared" si="6"/>
        <v>93</v>
      </c>
      <c r="AZ16" s="18" t="str">
        <f t="shared" si="7"/>
        <v>A</v>
      </c>
    </row>
    <row r="17">
      <c r="A17" s="12" t="s">
        <v>72</v>
      </c>
      <c r="B17" s="13" t="s">
        <v>58</v>
      </c>
      <c r="C17" s="13" t="s">
        <v>58</v>
      </c>
      <c r="D17" s="13" t="s">
        <v>58</v>
      </c>
      <c r="E17" s="13" t="s">
        <v>58</v>
      </c>
      <c r="F17" s="13" t="s">
        <v>56</v>
      </c>
      <c r="G17" s="21" t="s">
        <v>56</v>
      </c>
      <c r="H17" s="21" t="s">
        <v>57</v>
      </c>
      <c r="I17" s="13" t="s">
        <v>58</v>
      </c>
      <c r="J17" s="13" t="s">
        <v>58</v>
      </c>
      <c r="K17" s="13" t="s">
        <v>58</v>
      </c>
      <c r="L17" s="13" t="s">
        <v>56</v>
      </c>
      <c r="M17" s="21" t="s">
        <v>56</v>
      </c>
      <c r="N17" s="13" t="s">
        <v>58</v>
      </c>
      <c r="O17" s="13" t="s">
        <v>58</v>
      </c>
      <c r="P17" s="14" t="s">
        <v>58</v>
      </c>
      <c r="Q17" s="13" t="s">
        <v>59</v>
      </c>
      <c r="R17" s="13" t="s">
        <v>58</v>
      </c>
      <c r="S17" s="21" t="s">
        <v>56</v>
      </c>
      <c r="T17" s="13" t="s">
        <v>58</v>
      </c>
      <c r="U17" s="23" t="s">
        <v>56</v>
      </c>
      <c r="V17" s="14" t="s">
        <v>57</v>
      </c>
      <c r="W17" s="13" t="s">
        <v>58</v>
      </c>
      <c r="X17" s="13" t="s">
        <v>58</v>
      </c>
      <c r="Y17" s="21" t="s">
        <v>56</v>
      </c>
      <c r="Z17" s="21" t="s">
        <v>57</v>
      </c>
      <c r="AA17" s="21" t="s">
        <v>57</v>
      </c>
      <c r="AB17" s="21" t="s">
        <v>56</v>
      </c>
      <c r="AC17" s="21" t="s">
        <v>56</v>
      </c>
      <c r="AD17" s="21" t="s">
        <v>56</v>
      </c>
      <c r="AE17" s="21" t="s">
        <v>57</v>
      </c>
      <c r="AF17" s="13" t="s">
        <v>56</v>
      </c>
      <c r="AG17" s="21" t="s">
        <v>57</v>
      </c>
      <c r="AH17" s="13" t="s">
        <v>58</v>
      </c>
      <c r="AI17" s="13" t="s">
        <v>58</v>
      </c>
      <c r="AJ17" s="21" t="s">
        <v>56</v>
      </c>
      <c r="AK17" s="21" t="s">
        <v>56</v>
      </c>
      <c r="AL17" s="13" t="s">
        <v>58</v>
      </c>
      <c r="AM17" s="13" t="s">
        <v>58</v>
      </c>
      <c r="AN17" s="13" t="s">
        <v>58</v>
      </c>
      <c r="AO17" s="13" t="s">
        <v>58</v>
      </c>
      <c r="AP17" s="13" t="s">
        <v>58</v>
      </c>
      <c r="AQ17" s="21" t="s">
        <v>56</v>
      </c>
      <c r="AR17" s="21" t="s">
        <v>56</v>
      </c>
      <c r="AS17" s="21" t="s">
        <v>56</v>
      </c>
      <c r="AT17" s="15">
        <f t="shared" si="1"/>
        <v>5</v>
      </c>
      <c r="AU17" s="15">
        <f t="shared" si="2"/>
        <v>10</v>
      </c>
      <c r="AV17" s="15">
        <f t="shared" si="3"/>
        <v>5</v>
      </c>
      <c r="AW17" s="15">
        <f t="shared" si="4"/>
        <v>2</v>
      </c>
      <c r="AX17" s="16">
        <f t="shared" si="5"/>
        <v>22</v>
      </c>
      <c r="AY17" s="17">
        <f t="shared" si="6"/>
        <v>87</v>
      </c>
      <c r="AZ17" s="18" t="str">
        <f t="shared" si="7"/>
        <v>B+</v>
      </c>
    </row>
    <row r="18">
      <c r="A18" s="12" t="s">
        <v>73</v>
      </c>
      <c r="B18" s="13" t="s">
        <v>58</v>
      </c>
      <c r="C18" s="13" t="s">
        <v>58</v>
      </c>
      <c r="D18" s="13" t="s">
        <v>58</v>
      </c>
      <c r="E18" s="13" t="s">
        <v>58</v>
      </c>
      <c r="F18" s="13" t="s">
        <v>56</v>
      </c>
      <c r="G18" s="13" t="s">
        <v>56</v>
      </c>
      <c r="H18" s="13" t="s">
        <v>57</v>
      </c>
      <c r="I18" s="13" t="s">
        <v>56</v>
      </c>
      <c r="J18" s="13" t="s">
        <v>58</v>
      </c>
      <c r="K18" s="13" t="s">
        <v>58</v>
      </c>
      <c r="L18" s="13" t="s">
        <v>56</v>
      </c>
      <c r="M18" s="13" t="s">
        <v>58</v>
      </c>
      <c r="N18" s="13" t="s">
        <v>58</v>
      </c>
      <c r="O18" s="13" t="s">
        <v>58</v>
      </c>
      <c r="P18" s="14" t="s">
        <v>59</v>
      </c>
      <c r="Q18" s="13" t="s">
        <v>58</v>
      </c>
      <c r="R18" s="13" t="s">
        <v>56</v>
      </c>
      <c r="S18" s="13" t="s">
        <v>58</v>
      </c>
      <c r="T18" s="13" t="s">
        <v>58</v>
      </c>
      <c r="U18" s="13" t="s">
        <v>58</v>
      </c>
      <c r="V18" s="14" t="s">
        <v>56</v>
      </c>
      <c r="W18" s="13" t="s">
        <v>56</v>
      </c>
      <c r="X18" s="13" t="s">
        <v>57</v>
      </c>
      <c r="Y18" s="13" t="s">
        <v>56</v>
      </c>
      <c r="Z18" s="13" t="s">
        <v>57</v>
      </c>
      <c r="AA18" s="13" t="s">
        <v>57</v>
      </c>
      <c r="AB18" s="13" t="s">
        <v>56</v>
      </c>
      <c r="AC18" s="13" t="s">
        <v>56</v>
      </c>
      <c r="AD18" s="13" t="s">
        <v>56</v>
      </c>
      <c r="AE18" s="13" t="s">
        <v>57</v>
      </c>
      <c r="AF18" s="13" t="s">
        <v>56</v>
      </c>
      <c r="AG18" s="13" t="s">
        <v>57</v>
      </c>
      <c r="AH18" s="13" t="s">
        <v>58</v>
      </c>
      <c r="AI18" s="13" t="s">
        <v>58</v>
      </c>
      <c r="AJ18" s="13" t="s">
        <v>56</v>
      </c>
      <c r="AK18" s="13" t="s">
        <v>56</v>
      </c>
      <c r="AL18" s="13" t="s">
        <v>58</v>
      </c>
      <c r="AM18" s="13" t="s">
        <v>58</v>
      </c>
      <c r="AN18" s="13" t="s">
        <v>58</v>
      </c>
      <c r="AO18" s="13" t="s">
        <v>56</v>
      </c>
      <c r="AP18" s="13" t="s">
        <v>58</v>
      </c>
      <c r="AQ18" s="13" t="s">
        <v>58</v>
      </c>
      <c r="AR18" s="13" t="s">
        <v>58</v>
      </c>
      <c r="AS18" s="13" t="s">
        <v>58</v>
      </c>
      <c r="AT18" s="15">
        <f t="shared" si="1"/>
        <v>4</v>
      </c>
      <c r="AU18" s="15">
        <f t="shared" si="2"/>
        <v>10</v>
      </c>
      <c r="AV18" s="15">
        <f t="shared" si="3"/>
        <v>5</v>
      </c>
      <c r="AW18" s="15">
        <f t="shared" si="4"/>
        <v>4</v>
      </c>
      <c r="AX18" s="16">
        <f t="shared" si="5"/>
        <v>23</v>
      </c>
      <c r="AY18" s="17">
        <f t="shared" si="6"/>
        <v>88</v>
      </c>
      <c r="AZ18" s="18" t="str">
        <f t="shared" si="7"/>
        <v>B+</v>
      </c>
    </row>
    <row r="19">
      <c r="A19" s="12" t="s">
        <v>74</v>
      </c>
      <c r="B19" s="13" t="s">
        <v>58</v>
      </c>
      <c r="C19" s="13" t="s">
        <v>58</v>
      </c>
      <c r="D19" s="13" t="s">
        <v>58</v>
      </c>
      <c r="E19" s="13" t="s">
        <v>58</v>
      </c>
      <c r="F19" s="13" t="s">
        <v>58</v>
      </c>
      <c r="G19" s="13" t="s">
        <v>56</v>
      </c>
      <c r="H19" s="13" t="s">
        <v>57</v>
      </c>
      <c r="I19" s="13" t="s">
        <v>56</v>
      </c>
      <c r="J19" s="13" t="s">
        <v>56</v>
      </c>
      <c r="K19" s="13" t="s">
        <v>58</v>
      </c>
      <c r="L19" s="13" t="s">
        <v>56</v>
      </c>
      <c r="M19" s="13" t="s">
        <v>58</v>
      </c>
      <c r="N19" s="13" t="s">
        <v>58</v>
      </c>
      <c r="O19" s="13" t="s">
        <v>58</v>
      </c>
      <c r="P19" s="14" t="s">
        <v>56</v>
      </c>
      <c r="Q19" s="13" t="s">
        <v>58</v>
      </c>
      <c r="R19" s="13" t="s">
        <v>56</v>
      </c>
      <c r="S19" s="13" t="s">
        <v>58</v>
      </c>
      <c r="T19" s="13" t="s">
        <v>58</v>
      </c>
      <c r="U19" s="13" t="s">
        <v>58</v>
      </c>
      <c r="V19" s="14" t="s">
        <v>56</v>
      </c>
      <c r="W19" s="13" t="s">
        <v>58</v>
      </c>
      <c r="X19" s="13" t="s">
        <v>58</v>
      </c>
      <c r="Y19" s="13" t="s">
        <v>58</v>
      </c>
      <c r="Z19" s="13" t="s">
        <v>58</v>
      </c>
      <c r="AA19" s="13" t="s">
        <v>56</v>
      </c>
      <c r="AB19" s="13" t="s">
        <v>59</v>
      </c>
      <c r="AC19" s="13" t="s">
        <v>58</v>
      </c>
      <c r="AD19" s="13" t="s">
        <v>56</v>
      </c>
      <c r="AE19" s="13" t="s">
        <v>57</v>
      </c>
      <c r="AF19" s="13" t="s">
        <v>56</v>
      </c>
      <c r="AG19" s="13" t="s">
        <v>57</v>
      </c>
      <c r="AH19" s="13" t="s">
        <v>58</v>
      </c>
      <c r="AI19" s="13" t="s">
        <v>56</v>
      </c>
      <c r="AJ19" s="13" t="s">
        <v>58</v>
      </c>
      <c r="AK19" s="13" t="s">
        <v>56</v>
      </c>
      <c r="AL19" s="13" t="s">
        <v>58</v>
      </c>
      <c r="AM19" s="13" t="s">
        <v>58</v>
      </c>
      <c r="AN19" s="13" t="s">
        <v>58</v>
      </c>
      <c r="AO19" s="13" t="s">
        <v>56</v>
      </c>
      <c r="AP19" s="24" t="s">
        <v>58</v>
      </c>
      <c r="AQ19" s="13" t="s">
        <v>58</v>
      </c>
      <c r="AR19" s="13" t="s">
        <v>58</v>
      </c>
      <c r="AS19" s="13" t="s">
        <v>56</v>
      </c>
      <c r="AT19" s="15">
        <f t="shared" si="1"/>
        <v>5</v>
      </c>
      <c r="AU19" s="15">
        <f t="shared" si="2"/>
        <v>14</v>
      </c>
      <c r="AV19" s="15">
        <f t="shared" si="3"/>
        <v>5</v>
      </c>
      <c r="AW19" s="15">
        <f t="shared" si="4"/>
        <v>3</v>
      </c>
      <c r="AX19" s="16">
        <f t="shared" si="5"/>
        <v>27</v>
      </c>
      <c r="AY19" s="17">
        <f t="shared" si="6"/>
        <v>92</v>
      </c>
      <c r="AZ19" s="18" t="str">
        <f t="shared" si="7"/>
        <v>A-</v>
      </c>
    </row>
    <row r="20">
      <c r="A20" s="12" t="s">
        <v>75</v>
      </c>
      <c r="B20" s="13" t="s">
        <v>56</v>
      </c>
      <c r="C20" s="13" t="s">
        <v>56</v>
      </c>
      <c r="D20" s="13" t="s">
        <v>56</v>
      </c>
      <c r="E20" s="13" t="s">
        <v>56</v>
      </c>
      <c r="F20" s="13" t="s">
        <v>56</v>
      </c>
      <c r="G20" s="13" t="s">
        <v>56</v>
      </c>
      <c r="H20" s="13" t="s">
        <v>57</v>
      </c>
      <c r="I20" s="13" t="s">
        <v>56</v>
      </c>
      <c r="J20" s="13" t="s">
        <v>58</v>
      </c>
      <c r="K20" s="13" t="s">
        <v>56</v>
      </c>
      <c r="L20" s="13" t="s">
        <v>57</v>
      </c>
      <c r="M20" s="13" t="s">
        <v>57</v>
      </c>
      <c r="N20" s="13" t="s">
        <v>57</v>
      </c>
      <c r="O20" s="13" t="s">
        <v>56</v>
      </c>
      <c r="P20" s="13" t="s">
        <v>57</v>
      </c>
      <c r="Q20" s="13" t="s">
        <v>58</v>
      </c>
      <c r="R20" s="13" t="s">
        <v>58</v>
      </c>
      <c r="S20" s="13" t="s">
        <v>58</v>
      </c>
      <c r="T20" s="13" t="s">
        <v>58</v>
      </c>
      <c r="U20" s="13" t="s">
        <v>58</v>
      </c>
      <c r="V20" s="14" t="s">
        <v>56</v>
      </c>
      <c r="W20" s="13" t="s">
        <v>56</v>
      </c>
      <c r="X20" s="13" t="s">
        <v>57</v>
      </c>
      <c r="Y20" s="13" t="s">
        <v>56</v>
      </c>
      <c r="Z20" s="13" t="s">
        <v>57</v>
      </c>
      <c r="AA20" s="13" t="s">
        <v>57</v>
      </c>
      <c r="AB20" s="13" t="s">
        <v>56</v>
      </c>
      <c r="AC20" s="13" t="s">
        <v>56</v>
      </c>
      <c r="AD20" s="13" t="s">
        <v>56</v>
      </c>
      <c r="AE20" s="14" t="s">
        <v>57</v>
      </c>
      <c r="AF20" s="13" t="s">
        <v>56</v>
      </c>
      <c r="AG20" s="13" t="s">
        <v>57</v>
      </c>
      <c r="AH20" s="13" t="s">
        <v>56</v>
      </c>
      <c r="AI20" s="13" t="s">
        <v>57</v>
      </c>
      <c r="AJ20" s="13" t="s">
        <v>56</v>
      </c>
      <c r="AK20" s="13" t="s">
        <v>56</v>
      </c>
      <c r="AL20" s="13" t="s">
        <v>56</v>
      </c>
      <c r="AM20" s="13" t="s">
        <v>57</v>
      </c>
      <c r="AN20" s="13" t="s">
        <v>56</v>
      </c>
      <c r="AO20" s="13" t="s">
        <v>56</v>
      </c>
      <c r="AP20" s="13" t="s">
        <v>56</v>
      </c>
      <c r="AQ20" s="13" t="s">
        <v>58</v>
      </c>
      <c r="AR20" s="13" t="s">
        <v>56</v>
      </c>
      <c r="AS20" s="13" t="s">
        <v>56</v>
      </c>
      <c r="AT20" s="15">
        <f t="shared" si="1"/>
        <v>0</v>
      </c>
      <c r="AU20" s="15">
        <f t="shared" si="2"/>
        <v>6</v>
      </c>
      <c r="AV20" s="15">
        <f t="shared" si="3"/>
        <v>0</v>
      </c>
      <c r="AW20" s="15">
        <f t="shared" si="4"/>
        <v>1</v>
      </c>
      <c r="AX20" s="16">
        <f t="shared" si="5"/>
        <v>7</v>
      </c>
      <c r="AY20" s="17">
        <f t="shared" si="6"/>
        <v>72</v>
      </c>
      <c r="AZ20" s="18" t="str">
        <f t="shared" si="7"/>
        <v>C-</v>
      </c>
    </row>
    <row r="21">
      <c r="A21" s="12" t="s">
        <v>76</v>
      </c>
      <c r="B21" s="13" t="s">
        <v>58</v>
      </c>
      <c r="C21" s="13" t="s">
        <v>56</v>
      </c>
      <c r="D21" s="13" t="s">
        <v>58</v>
      </c>
      <c r="E21" s="13" t="s">
        <v>58</v>
      </c>
      <c r="F21" s="13" t="s">
        <v>56</v>
      </c>
      <c r="G21" s="13" t="s">
        <v>56</v>
      </c>
      <c r="H21" s="13" t="s">
        <v>57</v>
      </c>
      <c r="I21" s="13" t="s">
        <v>56</v>
      </c>
      <c r="J21" s="13" t="s">
        <v>56</v>
      </c>
      <c r="K21" s="13" t="s">
        <v>56</v>
      </c>
      <c r="L21" s="13" t="s">
        <v>57</v>
      </c>
      <c r="M21" s="13" t="s">
        <v>57</v>
      </c>
      <c r="N21" s="13" t="s">
        <v>56</v>
      </c>
      <c r="O21" s="13" t="s">
        <v>56</v>
      </c>
      <c r="P21" s="13" t="s">
        <v>57</v>
      </c>
      <c r="Q21" s="13" t="s">
        <v>56</v>
      </c>
      <c r="R21" s="13" t="s">
        <v>57</v>
      </c>
      <c r="S21" s="13" t="s">
        <v>57</v>
      </c>
      <c r="T21" s="13" t="s">
        <v>56</v>
      </c>
      <c r="U21" s="13" t="s">
        <v>56</v>
      </c>
      <c r="V21" s="13" t="s">
        <v>57</v>
      </c>
      <c r="W21" s="13" t="s">
        <v>56</v>
      </c>
      <c r="X21" s="13" t="s">
        <v>57</v>
      </c>
      <c r="Y21" s="13" t="s">
        <v>56</v>
      </c>
      <c r="Z21" s="13" t="s">
        <v>57</v>
      </c>
      <c r="AA21" s="13" t="s">
        <v>57</v>
      </c>
      <c r="AB21" s="13" t="s">
        <v>56</v>
      </c>
      <c r="AC21" s="13" t="s">
        <v>56</v>
      </c>
      <c r="AD21" s="13" t="s">
        <v>56</v>
      </c>
      <c r="AE21" s="13" t="s">
        <v>57</v>
      </c>
      <c r="AF21" s="13" t="s">
        <v>56</v>
      </c>
      <c r="AG21" s="13" t="s">
        <v>57</v>
      </c>
      <c r="AH21" s="13" t="s">
        <v>58</v>
      </c>
      <c r="AI21" s="13" t="s">
        <v>58</v>
      </c>
      <c r="AJ21" s="13" t="s">
        <v>58</v>
      </c>
      <c r="AK21" s="13" t="s">
        <v>56</v>
      </c>
      <c r="AL21" s="13" t="s">
        <v>58</v>
      </c>
      <c r="AM21" s="13" t="s">
        <v>58</v>
      </c>
      <c r="AN21" s="13" t="s">
        <v>58</v>
      </c>
      <c r="AO21" s="13" t="s">
        <v>56</v>
      </c>
      <c r="AP21" s="13" t="s">
        <v>56</v>
      </c>
      <c r="AQ21" s="13" t="s">
        <v>56</v>
      </c>
      <c r="AR21" s="13" t="s">
        <v>58</v>
      </c>
      <c r="AS21" s="24" t="s">
        <v>58</v>
      </c>
      <c r="AT21" s="15">
        <f t="shared" si="1"/>
        <v>3</v>
      </c>
      <c r="AU21" s="15">
        <f t="shared" si="2"/>
        <v>0</v>
      </c>
      <c r="AV21" s="15">
        <f t="shared" si="3"/>
        <v>6</v>
      </c>
      <c r="AW21" s="15">
        <f t="shared" si="4"/>
        <v>2</v>
      </c>
      <c r="AX21" s="16">
        <f t="shared" si="5"/>
        <v>11</v>
      </c>
      <c r="AY21" s="17">
        <f t="shared" si="6"/>
        <v>76</v>
      </c>
      <c r="AZ21" s="18" t="str">
        <f t="shared" si="7"/>
        <v>C</v>
      </c>
    </row>
    <row r="22">
      <c r="A22" s="12" t="s">
        <v>77</v>
      </c>
      <c r="B22" s="13" t="s">
        <v>58</v>
      </c>
      <c r="C22" s="13" t="s">
        <v>58</v>
      </c>
      <c r="D22" s="13" t="s">
        <v>56</v>
      </c>
      <c r="E22" s="13" t="s">
        <v>56</v>
      </c>
      <c r="F22" s="13" t="s">
        <v>56</v>
      </c>
      <c r="G22" s="13" t="s">
        <v>56</v>
      </c>
      <c r="H22" s="13" t="s">
        <v>57</v>
      </c>
      <c r="I22" s="13" t="s">
        <v>56</v>
      </c>
      <c r="J22" s="13" t="s">
        <v>58</v>
      </c>
      <c r="K22" s="13" t="s">
        <v>56</v>
      </c>
      <c r="L22" s="13" t="s">
        <v>57</v>
      </c>
      <c r="M22" s="13" t="s">
        <v>57</v>
      </c>
      <c r="N22" s="13" t="s">
        <v>56</v>
      </c>
      <c r="O22" s="13" t="s">
        <v>56</v>
      </c>
      <c r="P22" s="13" t="s">
        <v>57</v>
      </c>
      <c r="Q22" s="13" t="s">
        <v>56</v>
      </c>
      <c r="R22" s="13" t="s">
        <v>57</v>
      </c>
      <c r="S22" s="13" t="s">
        <v>57</v>
      </c>
      <c r="T22" s="13" t="s">
        <v>56</v>
      </c>
      <c r="U22" s="13" t="s">
        <v>56</v>
      </c>
      <c r="V22" s="13" t="s">
        <v>57</v>
      </c>
      <c r="W22" s="13" t="s">
        <v>56</v>
      </c>
      <c r="X22" s="13" t="s">
        <v>57</v>
      </c>
      <c r="Y22" s="13" t="s">
        <v>56</v>
      </c>
      <c r="Z22" s="13" t="s">
        <v>57</v>
      </c>
      <c r="AA22" s="13" t="s">
        <v>57</v>
      </c>
      <c r="AB22" s="13" t="s">
        <v>56</v>
      </c>
      <c r="AC22" s="13" t="s">
        <v>58</v>
      </c>
      <c r="AD22" s="13" t="s">
        <v>56</v>
      </c>
      <c r="AE22" s="13" t="s">
        <v>57</v>
      </c>
      <c r="AF22" s="13" t="s">
        <v>56</v>
      </c>
      <c r="AG22" s="13" t="s">
        <v>57</v>
      </c>
      <c r="AH22" s="13" t="s">
        <v>56</v>
      </c>
      <c r="AI22" s="13" t="s">
        <v>57</v>
      </c>
      <c r="AJ22" s="13" t="s">
        <v>58</v>
      </c>
      <c r="AK22" s="13" t="s">
        <v>58</v>
      </c>
      <c r="AL22" s="13" t="s">
        <v>58</v>
      </c>
      <c r="AM22" s="13" t="s">
        <v>58</v>
      </c>
      <c r="AN22" s="13" t="s">
        <v>56</v>
      </c>
      <c r="AO22" s="13" t="s">
        <v>56</v>
      </c>
      <c r="AP22" s="13" t="s">
        <v>58</v>
      </c>
      <c r="AQ22" s="13" t="s">
        <v>56</v>
      </c>
      <c r="AR22" s="13" t="s">
        <v>56</v>
      </c>
      <c r="AS22" s="13" t="s">
        <v>58</v>
      </c>
      <c r="AT22" s="15">
        <f t="shared" si="1"/>
        <v>2</v>
      </c>
      <c r="AU22" s="15">
        <f t="shared" si="2"/>
        <v>2</v>
      </c>
      <c r="AV22" s="15">
        <f t="shared" si="3"/>
        <v>4</v>
      </c>
      <c r="AW22" s="15">
        <f t="shared" si="4"/>
        <v>2</v>
      </c>
      <c r="AX22" s="16">
        <f t="shared" si="5"/>
        <v>10</v>
      </c>
      <c r="AY22" s="17">
        <f t="shared" si="6"/>
        <v>75</v>
      </c>
      <c r="AZ22" s="18" t="str">
        <f t="shared" si="7"/>
        <v>C</v>
      </c>
    </row>
    <row r="23">
      <c r="A23" s="12" t="s">
        <v>78</v>
      </c>
      <c r="B23" s="13" t="s">
        <v>58</v>
      </c>
      <c r="C23" s="25" t="s">
        <v>58</v>
      </c>
      <c r="D23" s="25" t="s">
        <v>58</v>
      </c>
      <c r="E23" s="13" t="s">
        <v>56</v>
      </c>
      <c r="F23" s="13" t="s">
        <v>56</v>
      </c>
      <c r="G23" s="13" t="s">
        <v>79</v>
      </c>
      <c r="H23" s="13" t="s">
        <v>57</v>
      </c>
      <c r="I23" s="13" t="s">
        <v>56</v>
      </c>
      <c r="J23" s="13" t="s">
        <v>56</v>
      </c>
      <c r="K23" s="13" t="s">
        <v>56</v>
      </c>
      <c r="L23" s="13" t="s">
        <v>57</v>
      </c>
      <c r="M23" s="13" t="s">
        <v>57</v>
      </c>
      <c r="N23" s="13" t="s">
        <v>56</v>
      </c>
      <c r="O23" s="13" t="s">
        <v>56</v>
      </c>
      <c r="P23" s="13" t="s">
        <v>57</v>
      </c>
      <c r="Q23" s="13" t="s">
        <v>56</v>
      </c>
      <c r="R23" s="13" t="s">
        <v>57</v>
      </c>
      <c r="S23" s="13" t="s">
        <v>57</v>
      </c>
      <c r="T23" s="13" t="s">
        <v>56</v>
      </c>
      <c r="U23" s="13" t="s">
        <v>56</v>
      </c>
      <c r="V23" s="13" t="s">
        <v>80</v>
      </c>
      <c r="W23" s="13" t="s">
        <v>56</v>
      </c>
      <c r="X23" s="13" t="s">
        <v>57</v>
      </c>
      <c r="Y23" s="13" t="s">
        <v>56</v>
      </c>
      <c r="Z23" s="13" t="s">
        <v>57</v>
      </c>
      <c r="AA23" s="13" t="s">
        <v>57</v>
      </c>
      <c r="AB23" s="13" t="s">
        <v>56</v>
      </c>
      <c r="AC23" s="13" t="s">
        <v>56</v>
      </c>
      <c r="AD23" s="13" t="s">
        <v>56</v>
      </c>
      <c r="AE23" s="13" t="s">
        <v>57</v>
      </c>
      <c r="AF23" s="13" t="s">
        <v>56</v>
      </c>
      <c r="AG23" s="13" t="s">
        <v>57</v>
      </c>
      <c r="AH23" s="13" t="s">
        <v>56</v>
      </c>
      <c r="AI23" s="13" t="s">
        <v>57</v>
      </c>
      <c r="AJ23" s="13" t="s">
        <v>56</v>
      </c>
      <c r="AK23" s="13" t="s">
        <v>56</v>
      </c>
      <c r="AL23" s="13" t="s">
        <v>58</v>
      </c>
      <c r="AM23" s="13" t="s">
        <v>58</v>
      </c>
      <c r="AN23" s="13" t="s">
        <v>56</v>
      </c>
      <c r="AO23" s="13" t="s">
        <v>56</v>
      </c>
      <c r="AP23" s="13" t="s">
        <v>56</v>
      </c>
      <c r="AQ23" s="13" t="s">
        <v>56</v>
      </c>
      <c r="AR23" s="13" t="s">
        <v>56</v>
      </c>
      <c r="AS23" s="13" t="s">
        <v>56</v>
      </c>
      <c r="AT23" s="15">
        <f t="shared" si="1"/>
        <v>3</v>
      </c>
      <c r="AU23" s="15">
        <f t="shared" si="2"/>
        <v>0</v>
      </c>
      <c r="AV23" s="15">
        <f t="shared" si="3"/>
        <v>2</v>
      </c>
      <c r="AW23" s="15">
        <f t="shared" si="4"/>
        <v>0</v>
      </c>
      <c r="AX23" s="16">
        <f t="shared" si="5"/>
        <v>5</v>
      </c>
      <c r="AY23" s="17">
        <f t="shared" si="6"/>
        <v>70</v>
      </c>
      <c r="AZ23" s="18" t="str">
        <f t="shared" si="7"/>
        <v>C-</v>
      </c>
    </row>
    <row r="24">
      <c r="A24" s="12" t="s">
        <v>81</v>
      </c>
      <c r="B24" s="13" t="s">
        <v>58</v>
      </c>
      <c r="C24" s="13" t="s">
        <v>58</v>
      </c>
      <c r="D24" s="13" t="s">
        <v>56</v>
      </c>
      <c r="E24" s="13" t="s">
        <v>56</v>
      </c>
      <c r="F24" s="13" t="s">
        <v>56</v>
      </c>
      <c r="G24" s="13" t="s">
        <v>56</v>
      </c>
      <c r="H24" s="13" t="s">
        <v>57</v>
      </c>
      <c r="I24" s="13" t="s">
        <v>56</v>
      </c>
      <c r="J24" s="13" t="s">
        <v>58</v>
      </c>
      <c r="K24" s="13" t="s">
        <v>56</v>
      </c>
      <c r="L24" s="13" t="s">
        <v>57</v>
      </c>
      <c r="M24" s="13" t="s">
        <v>57</v>
      </c>
      <c r="N24" s="13" t="s">
        <v>57</v>
      </c>
      <c r="O24" s="13" t="s">
        <v>56</v>
      </c>
      <c r="P24" s="13" t="s">
        <v>57</v>
      </c>
      <c r="Q24" s="13" t="s">
        <v>56</v>
      </c>
      <c r="R24" s="13" t="s">
        <v>57</v>
      </c>
      <c r="S24" s="13" t="s">
        <v>57</v>
      </c>
      <c r="T24" s="13" t="s">
        <v>56</v>
      </c>
      <c r="U24" s="13" t="s">
        <v>56</v>
      </c>
      <c r="V24" s="13" t="s">
        <v>57</v>
      </c>
      <c r="W24" s="13" t="s">
        <v>56</v>
      </c>
      <c r="X24" s="13" t="s">
        <v>57</v>
      </c>
      <c r="Y24" s="13" t="s">
        <v>56</v>
      </c>
      <c r="Z24" s="13" t="s">
        <v>57</v>
      </c>
      <c r="AA24" s="13" t="s">
        <v>57</v>
      </c>
      <c r="AB24" s="13" t="s">
        <v>56</v>
      </c>
      <c r="AC24" s="13" t="s">
        <v>56</v>
      </c>
      <c r="AD24" s="13" t="s">
        <v>56</v>
      </c>
      <c r="AE24" s="13" t="s">
        <v>57</v>
      </c>
      <c r="AF24" s="13" t="s">
        <v>56</v>
      </c>
      <c r="AG24" s="13" t="s">
        <v>57</v>
      </c>
      <c r="AH24" s="13" t="s">
        <v>56</v>
      </c>
      <c r="AI24" s="13" t="s">
        <v>57</v>
      </c>
      <c r="AJ24" s="13" t="s">
        <v>56</v>
      </c>
      <c r="AK24" s="13" t="s">
        <v>56</v>
      </c>
      <c r="AL24" s="13" t="s">
        <v>56</v>
      </c>
      <c r="AM24" s="13" t="s">
        <v>57</v>
      </c>
      <c r="AN24" s="13" t="s">
        <v>56</v>
      </c>
      <c r="AO24" s="13" t="s">
        <v>56</v>
      </c>
      <c r="AP24" s="13" t="s">
        <v>56</v>
      </c>
      <c r="AQ24" s="13" t="s">
        <v>56</v>
      </c>
      <c r="AR24" s="13" t="s">
        <v>56</v>
      </c>
      <c r="AS24" s="13" t="s">
        <v>56</v>
      </c>
      <c r="AT24" s="15">
        <f t="shared" si="1"/>
        <v>2</v>
      </c>
      <c r="AU24" s="15">
        <f t="shared" si="2"/>
        <v>1</v>
      </c>
      <c r="AV24" s="15">
        <f t="shared" si="3"/>
        <v>0</v>
      </c>
      <c r="AW24" s="15">
        <f t="shared" si="4"/>
        <v>0</v>
      </c>
      <c r="AX24" s="16">
        <f t="shared" si="5"/>
        <v>3</v>
      </c>
      <c r="AY24" s="17">
        <f t="shared" si="6"/>
        <v>68</v>
      </c>
      <c r="AZ24" s="18" t="str">
        <f t="shared" si="7"/>
        <v>D+</v>
      </c>
    </row>
    <row r="25">
      <c r="A25" s="12" t="s">
        <v>82</v>
      </c>
      <c r="B25" s="13" t="s">
        <v>58</v>
      </c>
      <c r="C25" s="13" t="s">
        <v>58</v>
      </c>
      <c r="D25" s="13" t="s">
        <v>58</v>
      </c>
      <c r="E25" s="13" t="s">
        <v>56</v>
      </c>
      <c r="F25" s="13" t="s">
        <v>56</v>
      </c>
      <c r="G25" s="13" t="s">
        <v>56</v>
      </c>
      <c r="H25" s="14" t="s">
        <v>57</v>
      </c>
      <c r="I25" s="13" t="s">
        <v>58</v>
      </c>
      <c r="J25" s="13" t="s">
        <v>56</v>
      </c>
      <c r="K25" s="13" t="s">
        <v>58</v>
      </c>
      <c r="L25" s="13" t="s">
        <v>56</v>
      </c>
      <c r="M25" s="13" t="s">
        <v>58</v>
      </c>
      <c r="N25" s="13" t="s">
        <v>58</v>
      </c>
      <c r="O25" s="13" t="s">
        <v>58</v>
      </c>
      <c r="P25" s="14" t="s">
        <v>56</v>
      </c>
      <c r="Q25" s="13" t="s">
        <v>58</v>
      </c>
      <c r="R25" s="13" t="s">
        <v>56</v>
      </c>
      <c r="S25" s="13" t="s">
        <v>58</v>
      </c>
      <c r="T25" s="22" t="s">
        <v>58</v>
      </c>
      <c r="U25" s="13" t="s">
        <v>58</v>
      </c>
      <c r="V25" s="14" t="s">
        <v>56</v>
      </c>
      <c r="W25" s="13" t="s">
        <v>56</v>
      </c>
      <c r="X25" s="13" t="s">
        <v>57</v>
      </c>
      <c r="Y25" s="13" t="s">
        <v>56</v>
      </c>
      <c r="Z25" s="13" t="s">
        <v>57</v>
      </c>
      <c r="AA25" s="13" t="s">
        <v>57</v>
      </c>
      <c r="AB25" s="13" t="s">
        <v>58</v>
      </c>
      <c r="AC25" s="13" t="s">
        <v>58</v>
      </c>
      <c r="AD25" s="13" t="s">
        <v>56</v>
      </c>
      <c r="AE25" s="13" t="s">
        <v>57</v>
      </c>
      <c r="AF25" s="13" t="s">
        <v>56</v>
      </c>
      <c r="AG25" s="13" t="s">
        <v>57</v>
      </c>
      <c r="AH25" s="13" t="s">
        <v>58</v>
      </c>
      <c r="AI25" s="13" t="s">
        <v>58</v>
      </c>
      <c r="AJ25" s="13" t="s">
        <v>58</v>
      </c>
      <c r="AK25" s="13" t="s">
        <v>58</v>
      </c>
      <c r="AL25" s="13" t="s">
        <v>58</v>
      </c>
      <c r="AM25" s="13" t="s">
        <v>56</v>
      </c>
      <c r="AN25" s="13" t="s">
        <v>58</v>
      </c>
      <c r="AO25" s="13" t="s">
        <v>56</v>
      </c>
      <c r="AP25" s="13" t="s">
        <v>59</v>
      </c>
      <c r="AQ25" s="13" t="s">
        <v>56</v>
      </c>
      <c r="AR25" s="13" t="s">
        <v>56</v>
      </c>
      <c r="AS25" s="13" t="s">
        <v>56</v>
      </c>
      <c r="AT25" s="15">
        <f t="shared" si="1"/>
        <v>4</v>
      </c>
      <c r="AU25" s="15">
        <f t="shared" si="2"/>
        <v>10</v>
      </c>
      <c r="AV25" s="15">
        <f t="shared" si="3"/>
        <v>6</v>
      </c>
      <c r="AW25" s="15">
        <f t="shared" si="4"/>
        <v>1</v>
      </c>
      <c r="AX25" s="16">
        <f t="shared" si="5"/>
        <v>21</v>
      </c>
      <c r="AY25" s="17">
        <f t="shared" si="6"/>
        <v>86</v>
      </c>
      <c r="AZ25" s="18" t="str">
        <f t="shared" si="7"/>
        <v>B</v>
      </c>
    </row>
    <row r="26">
      <c r="A26" s="12" t="s">
        <v>83</v>
      </c>
      <c r="B26" s="13" t="s">
        <v>58</v>
      </c>
      <c r="C26" s="13" t="s">
        <v>56</v>
      </c>
      <c r="D26" s="13" t="s">
        <v>58</v>
      </c>
      <c r="E26" s="13" t="s">
        <v>58</v>
      </c>
      <c r="F26" s="13" t="s">
        <v>58</v>
      </c>
      <c r="G26" s="13" t="s">
        <v>58</v>
      </c>
      <c r="H26" s="13" t="s">
        <v>56</v>
      </c>
      <c r="I26" s="13" t="s">
        <v>58</v>
      </c>
      <c r="J26" s="13" t="s">
        <v>58</v>
      </c>
      <c r="K26" s="13" t="s">
        <v>58</v>
      </c>
      <c r="L26" s="13" t="s">
        <v>56</v>
      </c>
      <c r="M26" s="13" t="s">
        <v>58</v>
      </c>
      <c r="N26" s="13" t="s">
        <v>58</v>
      </c>
      <c r="O26" s="13" t="s">
        <v>56</v>
      </c>
      <c r="P26" s="13" t="s">
        <v>57</v>
      </c>
      <c r="Q26" s="13" t="s">
        <v>58</v>
      </c>
      <c r="R26" s="13" t="s">
        <v>56</v>
      </c>
      <c r="S26" s="13" t="s">
        <v>58</v>
      </c>
      <c r="T26" s="13" t="s">
        <v>58</v>
      </c>
      <c r="U26" s="13" t="s">
        <v>56</v>
      </c>
      <c r="V26" s="13" t="s">
        <v>57</v>
      </c>
      <c r="W26" s="13" t="s">
        <v>58</v>
      </c>
      <c r="X26" s="13" t="s">
        <v>56</v>
      </c>
      <c r="Y26" s="13" t="s">
        <v>56</v>
      </c>
      <c r="Z26" s="13" t="s">
        <v>57</v>
      </c>
      <c r="AA26" s="13" t="s">
        <v>57</v>
      </c>
      <c r="AB26" s="13" t="s">
        <v>56</v>
      </c>
      <c r="AC26" s="13" t="s">
        <v>56</v>
      </c>
      <c r="AD26" s="13" t="s">
        <v>56</v>
      </c>
      <c r="AE26" s="13" t="s">
        <v>57</v>
      </c>
      <c r="AF26" s="13" t="s">
        <v>56</v>
      </c>
      <c r="AG26" s="13" t="s">
        <v>57</v>
      </c>
      <c r="AH26" s="13" t="s">
        <v>58</v>
      </c>
      <c r="AI26" s="13" t="s">
        <v>56</v>
      </c>
      <c r="AJ26" s="13" t="s">
        <v>56</v>
      </c>
      <c r="AK26" s="13" t="s">
        <v>58</v>
      </c>
      <c r="AL26" s="13" t="s">
        <v>56</v>
      </c>
      <c r="AM26" s="13" t="s">
        <v>57</v>
      </c>
      <c r="AN26" s="13" t="s">
        <v>56</v>
      </c>
      <c r="AO26" s="13" t="s">
        <v>59</v>
      </c>
      <c r="AP26" s="13" t="s">
        <v>58</v>
      </c>
      <c r="AQ26" s="13" t="s">
        <v>58</v>
      </c>
      <c r="AR26" s="22" t="s">
        <v>58</v>
      </c>
      <c r="AS26" s="13" t="s">
        <v>58</v>
      </c>
      <c r="AT26" s="15">
        <f t="shared" si="1"/>
        <v>6</v>
      </c>
      <c r="AU26" s="15">
        <f t="shared" si="2"/>
        <v>8</v>
      </c>
      <c r="AV26" s="15">
        <f t="shared" si="3"/>
        <v>2</v>
      </c>
      <c r="AW26" s="15">
        <f t="shared" si="4"/>
        <v>5</v>
      </c>
      <c r="AX26" s="16">
        <f t="shared" si="5"/>
        <v>21</v>
      </c>
      <c r="AY26" s="17">
        <f t="shared" si="6"/>
        <v>86</v>
      </c>
      <c r="AZ26" s="18" t="str">
        <f t="shared" si="7"/>
        <v>B</v>
      </c>
    </row>
    <row r="27">
      <c r="A27" s="12" t="s">
        <v>84</v>
      </c>
      <c r="B27" s="13" t="s">
        <v>56</v>
      </c>
      <c r="C27" s="13" t="s">
        <v>56</v>
      </c>
      <c r="D27" s="13" t="s">
        <v>58</v>
      </c>
      <c r="E27" s="13" t="s">
        <v>56</v>
      </c>
      <c r="F27" s="13" t="s">
        <v>56</v>
      </c>
      <c r="G27" s="13" t="s">
        <v>56</v>
      </c>
      <c r="H27" s="13" t="s">
        <v>57</v>
      </c>
      <c r="I27" s="13" t="s">
        <v>56</v>
      </c>
      <c r="J27" s="13" t="s">
        <v>58</v>
      </c>
      <c r="K27" s="13" t="s">
        <v>56</v>
      </c>
      <c r="L27" s="13" t="s">
        <v>57</v>
      </c>
      <c r="M27" s="13" t="s">
        <v>57</v>
      </c>
      <c r="N27" s="13" t="s">
        <v>56</v>
      </c>
      <c r="O27" s="13" t="s">
        <v>56</v>
      </c>
      <c r="P27" s="13" t="s">
        <v>57</v>
      </c>
      <c r="Q27" s="13" t="s">
        <v>56</v>
      </c>
      <c r="R27" s="13" t="s">
        <v>57</v>
      </c>
      <c r="S27" s="13" t="s">
        <v>57</v>
      </c>
      <c r="T27" s="13" t="s">
        <v>56</v>
      </c>
      <c r="U27" s="13" t="s">
        <v>56</v>
      </c>
      <c r="V27" s="13" t="s">
        <v>57</v>
      </c>
      <c r="W27" s="13" t="s">
        <v>56</v>
      </c>
      <c r="X27" s="13" t="s">
        <v>57</v>
      </c>
      <c r="Y27" s="13" t="s">
        <v>56</v>
      </c>
      <c r="Z27" s="13" t="s">
        <v>57</v>
      </c>
      <c r="AA27" s="13" t="s">
        <v>57</v>
      </c>
      <c r="AB27" s="13" t="s">
        <v>56</v>
      </c>
      <c r="AC27" s="13" t="s">
        <v>56</v>
      </c>
      <c r="AD27" s="13" t="s">
        <v>56</v>
      </c>
      <c r="AE27" s="13" t="s">
        <v>57</v>
      </c>
      <c r="AF27" s="13" t="s">
        <v>56</v>
      </c>
      <c r="AG27" s="13" t="s">
        <v>57</v>
      </c>
      <c r="AH27" s="13" t="s">
        <v>58</v>
      </c>
      <c r="AI27" s="13" t="s">
        <v>56</v>
      </c>
      <c r="AJ27" s="13" t="s">
        <v>58</v>
      </c>
      <c r="AK27" s="13" t="s">
        <v>56</v>
      </c>
      <c r="AL27" s="13" t="s">
        <v>58</v>
      </c>
      <c r="AM27" s="13" t="s">
        <v>58</v>
      </c>
      <c r="AN27" s="13" t="s">
        <v>56</v>
      </c>
      <c r="AO27" s="13" t="s">
        <v>56</v>
      </c>
      <c r="AP27" s="13" t="s">
        <v>56</v>
      </c>
      <c r="AQ27" s="13" t="s">
        <v>56</v>
      </c>
      <c r="AR27" s="13" t="s">
        <v>56</v>
      </c>
      <c r="AS27" s="13" t="s">
        <v>56</v>
      </c>
      <c r="AT27" s="15">
        <f t="shared" si="1"/>
        <v>1</v>
      </c>
      <c r="AU27" s="15">
        <f t="shared" si="2"/>
        <v>1</v>
      </c>
      <c r="AV27" s="15">
        <f t="shared" si="3"/>
        <v>4</v>
      </c>
      <c r="AW27" s="15">
        <f t="shared" si="4"/>
        <v>0</v>
      </c>
      <c r="AX27" s="16">
        <f t="shared" si="5"/>
        <v>6</v>
      </c>
      <c r="AY27" s="17">
        <f t="shared" si="6"/>
        <v>71</v>
      </c>
      <c r="AZ27" s="18" t="str">
        <f t="shared" si="7"/>
        <v>C-</v>
      </c>
    </row>
    <row r="28">
      <c r="A28" s="12" t="s">
        <v>85</v>
      </c>
      <c r="B28" s="13" t="s">
        <v>58</v>
      </c>
      <c r="C28" s="13" t="s">
        <v>58</v>
      </c>
      <c r="D28" s="13" t="s">
        <v>58</v>
      </c>
      <c r="E28" s="13" t="s">
        <v>58</v>
      </c>
      <c r="F28" s="13" t="s">
        <v>58</v>
      </c>
      <c r="G28" s="13" t="s">
        <v>58</v>
      </c>
      <c r="H28" s="13" t="s">
        <v>56</v>
      </c>
      <c r="I28" s="13" t="s">
        <v>58</v>
      </c>
      <c r="J28" s="13" t="s">
        <v>58</v>
      </c>
      <c r="K28" s="13" t="s">
        <v>58</v>
      </c>
      <c r="L28" s="13" t="s">
        <v>56</v>
      </c>
      <c r="M28" s="13" t="s">
        <v>58</v>
      </c>
      <c r="N28" s="13" t="s">
        <v>58</v>
      </c>
      <c r="O28" s="13" t="s">
        <v>58</v>
      </c>
      <c r="P28" s="13" t="s">
        <v>58</v>
      </c>
      <c r="Q28" s="13" t="s">
        <v>58</v>
      </c>
      <c r="R28" s="13" t="s">
        <v>58</v>
      </c>
      <c r="S28" s="13" t="s">
        <v>58</v>
      </c>
      <c r="T28" s="13" t="s">
        <v>58</v>
      </c>
      <c r="U28" s="13" t="s">
        <v>58</v>
      </c>
      <c r="V28" s="13" t="s">
        <v>56</v>
      </c>
      <c r="W28" s="13" t="s">
        <v>58</v>
      </c>
      <c r="X28" s="13" t="s">
        <v>56</v>
      </c>
      <c r="Y28" s="13" t="s">
        <v>56</v>
      </c>
      <c r="Z28" s="13" t="s">
        <v>57</v>
      </c>
      <c r="AA28" s="13" t="s">
        <v>57</v>
      </c>
      <c r="AB28" s="13" t="s">
        <v>56</v>
      </c>
      <c r="AC28" s="13" t="s">
        <v>56</v>
      </c>
      <c r="AD28" s="13" t="s">
        <v>56</v>
      </c>
      <c r="AE28" s="13" t="s">
        <v>57</v>
      </c>
      <c r="AF28" s="13" t="s">
        <v>56</v>
      </c>
      <c r="AG28" s="13" t="s">
        <v>57</v>
      </c>
      <c r="AH28" s="13" t="s">
        <v>56</v>
      </c>
      <c r="AI28" s="13" t="s">
        <v>57</v>
      </c>
      <c r="AJ28" s="13" t="s">
        <v>58</v>
      </c>
      <c r="AK28" s="13" t="s">
        <v>56</v>
      </c>
      <c r="AL28" s="13" t="s">
        <v>58</v>
      </c>
      <c r="AM28" s="13" t="s">
        <v>58</v>
      </c>
      <c r="AN28" s="13" t="s">
        <v>58</v>
      </c>
      <c r="AO28" s="13" t="s">
        <v>58</v>
      </c>
      <c r="AP28" s="13" t="s">
        <v>58</v>
      </c>
      <c r="AQ28" s="13" t="s">
        <v>58</v>
      </c>
      <c r="AR28" s="13" t="s">
        <v>58</v>
      </c>
      <c r="AS28" s="13" t="s">
        <v>56</v>
      </c>
      <c r="AT28" s="15">
        <f t="shared" si="1"/>
        <v>7</v>
      </c>
      <c r="AU28" s="15">
        <f t="shared" si="2"/>
        <v>12</v>
      </c>
      <c r="AV28" s="15">
        <f t="shared" si="3"/>
        <v>4</v>
      </c>
      <c r="AW28" s="15">
        <f t="shared" si="4"/>
        <v>4</v>
      </c>
      <c r="AX28" s="16">
        <f t="shared" si="5"/>
        <v>27</v>
      </c>
      <c r="AY28" s="17">
        <f t="shared" si="6"/>
        <v>92</v>
      </c>
      <c r="AZ28" s="18" t="str">
        <f t="shared" si="7"/>
        <v>A-</v>
      </c>
    </row>
    <row r="29">
      <c r="A29" s="12" t="s">
        <v>86</v>
      </c>
      <c r="B29" s="13" t="s">
        <v>58</v>
      </c>
      <c r="C29" s="13" t="s">
        <v>56</v>
      </c>
      <c r="D29" s="13" t="s">
        <v>56</v>
      </c>
      <c r="E29" s="13" t="s">
        <v>56</v>
      </c>
      <c r="F29" s="13" t="s">
        <v>56</v>
      </c>
      <c r="G29" s="13" t="s">
        <v>56</v>
      </c>
      <c r="H29" s="13" t="s">
        <v>57</v>
      </c>
      <c r="I29" s="13" t="s">
        <v>56</v>
      </c>
      <c r="J29" s="13" t="s">
        <v>56</v>
      </c>
      <c r="K29" s="13" t="s">
        <v>56</v>
      </c>
      <c r="L29" s="13" t="s">
        <v>57</v>
      </c>
      <c r="M29" s="13" t="s">
        <v>57</v>
      </c>
      <c r="N29" s="13" t="s">
        <v>56</v>
      </c>
      <c r="O29" s="13" t="s">
        <v>56</v>
      </c>
      <c r="P29" s="13" t="s">
        <v>57</v>
      </c>
      <c r="Q29" s="13" t="s">
        <v>56</v>
      </c>
      <c r="R29" s="13" t="s">
        <v>57</v>
      </c>
      <c r="S29" s="13" t="s">
        <v>57</v>
      </c>
      <c r="T29" s="13" t="s">
        <v>56</v>
      </c>
      <c r="U29" s="13" t="s">
        <v>56</v>
      </c>
      <c r="V29" s="13" t="s">
        <v>57</v>
      </c>
      <c r="W29" s="13" t="s">
        <v>56</v>
      </c>
      <c r="X29" s="13" t="s">
        <v>57</v>
      </c>
      <c r="Y29" s="13" t="s">
        <v>56</v>
      </c>
      <c r="Z29" s="13" t="s">
        <v>57</v>
      </c>
      <c r="AA29" s="13" t="s">
        <v>57</v>
      </c>
      <c r="AB29" s="13" t="s">
        <v>56</v>
      </c>
      <c r="AC29" s="13" t="s">
        <v>56</v>
      </c>
      <c r="AD29" s="13" t="s">
        <v>56</v>
      </c>
      <c r="AE29" s="13" t="s">
        <v>57</v>
      </c>
      <c r="AF29" s="13" t="s">
        <v>56</v>
      </c>
      <c r="AG29" s="13" t="s">
        <v>57</v>
      </c>
      <c r="AH29" s="13" t="s">
        <v>56</v>
      </c>
      <c r="AI29" s="13" t="s">
        <v>57</v>
      </c>
      <c r="AJ29" s="13" t="s">
        <v>56</v>
      </c>
      <c r="AK29" s="13" t="s">
        <v>56</v>
      </c>
      <c r="AL29" s="13" t="s">
        <v>56</v>
      </c>
      <c r="AM29" s="13" t="s">
        <v>57</v>
      </c>
      <c r="AN29" s="13" t="s">
        <v>56</v>
      </c>
      <c r="AO29" s="13" t="s">
        <v>56</v>
      </c>
      <c r="AP29" s="13" t="s">
        <v>56</v>
      </c>
      <c r="AQ29" s="13" t="s">
        <v>56</v>
      </c>
      <c r="AR29" s="13" t="s">
        <v>56</v>
      </c>
      <c r="AS29" s="13" t="s">
        <v>56</v>
      </c>
      <c r="AT29" s="15">
        <f t="shared" si="1"/>
        <v>1</v>
      </c>
      <c r="AU29" s="15">
        <f t="shared" si="2"/>
        <v>0</v>
      </c>
      <c r="AV29" s="15">
        <f t="shared" si="3"/>
        <v>0</v>
      </c>
      <c r="AW29" s="15">
        <f t="shared" si="4"/>
        <v>0</v>
      </c>
      <c r="AX29" s="16">
        <f t="shared" si="5"/>
        <v>1</v>
      </c>
      <c r="AY29" s="17">
        <f t="shared" si="6"/>
        <v>66</v>
      </c>
      <c r="AZ29" s="18" t="str">
        <f t="shared" si="7"/>
        <v>D</v>
      </c>
    </row>
    <row r="30">
      <c r="A30" s="12" t="s">
        <v>87</v>
      </c>
      <c r="B30" s="13" t="s">
        <v>58</v>
      </c>
      <c r="C30" s="13" t="s">
        <v>58</v>
      </c>
      <c r="D30" s="13" t="s">
        <v>58</v>
      </c>
      <c r="E30" s="13" t="s">
        <v>56</v>
      </c>
      <c r="F30" s="13" t="s">
        <v>56</v>
      </c>
      <c r="G30" s="13" t="s">
        <v>56</v>
      </c>
      <c r="H30" s="13" t="s">
        <v>56</v>
      </c>
      <c r="I30" s="13" t="s">
        <v>58</v>
      </c>
      <c r="J30" s="13" t="s">
        <v>58</v>
      </c>
      <c r="K30" s="13" t="s">
        <v>58</v>
      </c>
      <c r="L30" s="13" t="s">
        <v>56</v>
      </c>
      <c r="M30" s="13" t="s">
        <v>58</v>
      </c>
      <c r="N30" s="13" t="s">
        <v>58</v>
      </c>
      <c r="O30" s="13" t="s">
        <v>58</v>
      </c>
      <c r="P30" s="13" t="s">
        <v>58</v>
      </c>
      <c r="Q30" s="13" t="s">
        <v>58</v>
      </c>
      <c r="R30" s="13" t="s">
        <v>56</v>
      </c>
      <c r="S30" s="13" t="s">
        <v>58</v>
      </c>
      <c r="T30" s="13" t="s">
        <v>58</v>
      </c>
      <c r="U30" s="13" t="s">
        <v>58</v>
      </c>
      <c r="V30" s="13" t="s">
        <v>56</v>
      </c>
      <c r="W30" s="13" t="s">
        <v>58</v>
      </c>
      <c r="X30" s="13" t="s">
        <v>58</v>
      </c>
      <c r="Y30" s="13" t="s">
        <v>56</v>
      </c>
      <c r="Z30" s="13" t="s">
        <v>57</v>
      </c>
      <c r="AA30" s="13" t="s">
        <v>57</v>
      </c>
      <c r="AB30" s="13" t="s">
        <v>58</v>
      </c>
      <c r="AC30" s="13" t="s">
        <v>58</v>
      </c>
      <c r="AD30" s="13" t="s">
        <v>56</v>
      </c>
      <c r="AE30" s="13" t="s">
        <v>57</v>
      </c>
      <c r="AF30" s="13" t="s">
        <v>56</v>
      </c>
      <c r="AG30" s="13" t="s">
        <v>57</v>
      </c>
      <c r="AH30" s="13" t="s">
        <v>56</v>
      </c>
      <c r="AI30" s="13" t="s">
        <v>57</v>
      </c>
      <c r="AJ30" s="13" t="s">
        <v>56</v>
      </c>
      <c r="AK30" s="13" t="s">
        <v>56</v>
      </c>
      <c r="AL30" s="13" t="s">
        <v>56</v>
      </c>
      <c r="AM30" s="13" t="s">
        <v>57</v>
      </c>
      <c r="AN30" s="13" t="s">
        <v>56</v>
      </c>
      <c r="AO30" s="13" t="s">
        <v>58</v>
      </c>
      <c r="AP30" s="13" t="s">
        <v>58</v>
      </c>
      <c r="AQ30" s="13" t="s">
        <v>58</v>
      </c>
      <c r="AR30" s="13" t="s">
        <v>58</v>
      </c>
      <c r="AS30" s="13" t="s">
        <v>58</v>
      </c>
      <c r="AT30" s="15">
        <f t="shared" si="1"/>
        <v>4</v>
      </c>
      <c r="AU30" s="15">
        <f t="shared" si="2"/>
        <v>14</v>
      </c>
      <c r="AV30" s="15">
        <f t="shared" si="3"/>
        <v>0</v>
      </c>
      <c r="AW30" s="15">
        <f t="shared" si="4"/>
        <v>5</v>
      </c>
      <c r="AX30" s="16">
        <f t="shared" si="5"/>
        <v>23</v>
      </c>
      <c r="AY30" s="17">
        <f t="shared" si="6"/>
        <v>88</v>
      </c>
      <c r="AZ30" s="18" t="str">
        <f t="shared" si="7"/>
        <v>B+</v>
      </c>
    </row>
    <row r="31">
      <c r="A31" s="12" t="s">
        <v>88</v>
      </c>
      <c r="B31" s="13" t="s">
        <v>58</v>
      </c>
      <c r="C31" s="13" t="s">
        <v>56</v>
      </c>
      <c r="D31" s="13" t="s">
        <v>58</v>
      </c>
      <c r="E31" s="13" t="s">
        <v>56</v>
      </c>
      <c r="F31" s="13" t="s">
        <v>56</v>
      </c>
      <c r="G31" s="13" t="s">
        <v>56</v>
      </c>
      <c r="H31" s="13" t="s">
        <v>57</v>
      </c>
      <c r="I31" s="13" t="s">
        <v>58</v>
      </c>
      <c r="J31" s="13" t="s">
        <v>56</v>
      </c>
      <c r="K31" s="13" t="s">
        <v>56</v>
      </c>
      <c r="L31" s="13" t="s">
        <v>57</v>
      </c>
      <c r="M31" s="13" t="s">
        <v>57</v>
      </c>
      <c r="N31" s="13" t="s">
        <v>58</v>
      </c>
      <c r="O31" s="13" t="s">
        <v>56</v>
      </c>
      <c r="P31" s="13" t="s">
        <v>57</v>
      </c>
      <c r="Q31" s="13" t="s">
        <v>56</v>
      </c>
      <c r="R31" s="13" t="s">
        <v>57</v>
      </c>
      <c r="S31" s="13" t="s">
        <v>57</v>
      </c>
      <c r="T31" s="13" t="s">
        <v>58</v>
      </c>
      <c r="U31" s="13" t="s">
        <v>56</v>
      </c>
      <c r="V31" s="13" t="s">
        <v>57</v>
      </c>
      <c r="W31" s="13" t="s">
        <v>56</v>
      </c>
      <c r="X31" s="13" t="s">
        <v>57</v>
      </c>
      <c r="Y31" s="13" t="s">
        <v>56</v>
      </c>
      <c r="Z31" s="13" t="s">
        <v>57</v>
      </c>
      <c r="AA31" s="13" t="s">
        <v>57</v>
      </c>
      <c r="AB31" s="13" t="s">
        <v>56</v>
      </c>
      <c r="AC31" s="13" t="s">
        <v>56</v>
      </c>
      <c r="AD31" s="13" t="s">
        <v>56</v>
      </c>
      <c r="AE31" s="13" t="s">
        <v>57</v>
      </c>
      <c r="AF31" s="13" t="s">
        <v>58</v>
      </c>
      <c r="AG31" s="13" t="s">
        <v>56</v>
      </c>
      <c r="AH31" s="13" t="s">
        <v>58</v>
      </c>
      <c r="AI31" s="13" t="s">
        <v>58</v>
      </c>
      <c r="AJ31" s="13" t="s">
        <v>58</v>
      </c>
      <c r="AK31" s="13" t="s">
        <v>56</v>
      </c>
      <c r="AL31" s="13" t="s">
        <v>58</v>
      </c>
      <c r="AM31" s="13" t="s">
        <v>58</v>
      </c>
      <c r="AN31" s="13" t="s">
        <v>58</v>
      </c>
      <c r="AO31" s="13" t="s">
        <v>56</v>
      </c>
      <c r="AP31" s="13" t="s">
        <v>56</v>
      </c>
      <c r="AQ31" s="13" t="s">
        <v>56</v>
      </c>
      <c r="AR31" s="13" t="s">
        <v>56</v>
      </c>
      <c r="AS31" s="13" t="s">
        <v>58</v>
      </c>
      <c r="AT31" s="15">
        <f t="shared" si="1"/>
        <v>3</v>
      </c>
      <c r="AU31" s="15">
        <f t="shared" si="2"/>
        <v>2</v>
      </c>
      <c r="AV31" s="15">
        <f t="shared" si="3"/>
        <v>7</v>
      </c>
      <c r="AW31" s="15">
        <f t="shared" si="4"/>
        <v>1</v>
      </c>
      <c r="AX31" s="16">
        <f t="shared" si="5"/>
        <v>13</v>
      </c>
      <c r="AY31" s="17">
        <f t="shared" si="6"/>
        <v>78</v>
      </c>
      <c r="AZ31" s="18" t="str">
        <f t="shared" si="7"/>
        <v>C+</v>
      </c>
    </row>
    <row r="32">
      <c r="A32" s="12" t="s">
        <v>89</v>
      </c>
      <c r="B32" s="13" t="s">
        <v>58</v>
      </c>
      <c r="C32" s="13" t="s">
        <v>58</v>
      </c>
      <c r="D32" s="13" t="s">
        <v>56</v>
      </c>
      <c r="E32" s="13" t="s">
        <v>56</v>
      </c>
      <c r="F32" s="13" t="s">
        <v>56</v>
      </c>
      <c r="G32" s="13" t="s">
        <v>56</v>
      </c>
      <c r="H32" s="13" t="s">
        <v>57</v>
      </c>
      <c r="I32" s="13" t="s">
        <v>56</v>
      </c>
      <c r="J32" s="13" t="s">
        <v>58</v>
      </c>
      <c r="K32" s="13" t="s">
        <v>58</v>
      </c>
      <c r="L32" s="13" t="s">
        <v>58</v>
      </c>
      <c r="M32" s="13" t="s">
        <v>58</v>
      </c>
      <c r="N32" s="13" t="s">
        <v>58</v>
      </c>
      <c r="O32" s="13" t="s">
        <v>56</v>
      </c>
      <c r="P32" s="13" t="s">
        <v>57</v>
      </c>
      <c r="Q32" s="13" t="s">
        <v>58</v>
      </c>
      <c r="R32" s="13" t="s">
        <v>56</v>
      </c>
      <c r="S32" s="13" t="s">
        <v>56</v>
      </c>
      <c r="T32" s="13" t="s">
        <v>58</v>
      </c>
      <c r="U32" s="13" t="s">
        <v>56</v>
      </c>
      <c r="V32" s="13" t="s">
        <v>57</v>
      </c>
      <c r="W32" s="13" t="s">
        <v>56</v>
      </c>
      <c r="X32" s="13" t="s">
        <v>57</v>
      </c>
      <c r="Y32" s="13" t="s">
        <v>58</v>
      </c>
      <c r="Z32" s="13" t="s">
        <v>56</v>
      </c>
      <c r="AA32" s="13" t="s">
        <v>56</v>
      </c>
      <c r="AB32" s="13" t="s">
        <v>56</v>
      </c>
      <c r="AC32" s="13" t="s">
        <v>56</v>
      </c>
      <c r="AD32" s="13" t="s">
        <v>56</v>
      </c>
      <c r="AE32" s="13" t="s">
        <v>57</v>
      </c>
      <c r="AF32" s="13" t="s">
        <v>56</v>
      </c>
      <c r="AG32" s="13" t="s">
        <v>57</v>
      </c>
      <c r="AH32" s="13" t="s">
        <v>56</v>
      </c>
      <c r="AI32" s="13" t="s">
        <v>57</v>
      </c>
      <c r="AJ32" s="13" t="s">
        <v>56</v>
      </c>
      <c r="AK32" s="13" t="s">
        <v>56</v>
      </c>
      <c r="AL32" s="13" t="s">
        <v>56</v>
      </c>
      <c r="AM32" s="13" t="s">
        <v>57</v>
      </c>
      <c r="AN32" s="13" t="s">
        <v>56</v>
      </c>
      <c r="AO32" s="13" t="s">
        <v>56</v>
      </c>
      <c r="AP32" s="13" t="s">
        <v>58</v>
      </c>
      <c r="AQ32" s="13" t="s">
        <v>56</v>
      </c>
      <c r="AR32" s="13" t="s">
        <v>56</v>
      </c>
      <c r="AS32" s="13" t="s">
        <v>56</v>
      </c>
      <c r="AT32" s="15">
        <f t="shared" si="1"/>
        <v>2</v>
      </c>
      <c r="AU32" s="15">
        <f t="shared" si="2"/>
        <v>8</v>
      </c>
      <c r="AV32" s="15">
        <f t="shared" si="3"/>
        <v>0</v>
      </c>
      <c r="AW32" s="15">
        <f t="shared" si="4"/>
        <v>1</v>
      </c>
      <c r="AX32" s="16">
        <f t="shared" si="5"/>
        <v>11</v>
      </c>
      <c r="AY32" s="17">
        <f t="shared" si="6"/>
        <v>76</v>
      </c>
      <c r="AZ32" s="18" t="str">
        <f t="shared" si="7"/>
        <v>C</v>
      </c>
    </row>
    <row r="33">
      <c r="A33" s="12" t="s">
        <v>90</v>
      </c>
      <c r="B33" s="13" t="s">
        <v>58</v>
      </c>
      <c r="C33" s="13" t="s">
        <v>56</v>
      </c>
      <c r="D33" s="13" t="s">
        <v>56</v>
      </c>
      <c r="E33" s="13" t="s">
        <v>56</v>
      </c>
      <c r="F33" s="13" t="s">
        <v>56</v>
      </c>
      <c r="G33" s="13" t="s">
        <v>56</v>
      </c>
      <c r="H33" s="13" t="s">
        <v>57</v>
      </c>
      <c r="I33" s="13" t="s">
        <v>56</v>
      </c>
      <c r="J33" s="13" t="s">
        <v>58</v>
      </c>
      <c r="K33" s="13" t="s">
        <v>56</v>
      </c>
      <c r="L33" s="13" t="s">
        <v>57</v>
      </c>
      <c r="M33" s="13" t="s">
        <v>57</v>
      </c>
      <c r="N33" s="13" t="s">
        <v>56</v>
      </c>
      <c r="O33" s="13" t="s">
        <v>56</v>
      </c>
      <c r="P33" s="13" t="s">
        <v>57</v>
      </c>
      <c r="Q33" s="13" t="s">
        <v>56</v>
      </c>
      <c r="R33" s="13" t="s">
        <v>57</v>
      </c>
      <c r="S33" s="13" t="s">
        <v>57</v>
      </c>
      <c r="T33" s="13" t="s">
        <v>56</v>
      </c>
      <c r="U33" s="13" t="s">
        <v>56</v>
      </c>
      <c r="V33" s="13" t="s">
        <v>57</v>
      </c>
      <c r="W33" s="13" t="s">
        <v>56</v>
      </c>
      <c r="X33" s="13" t="s">
        <v>57</v>
      </c>
      <c r="Y33" s="13" t="s">
        <v>56</v>
      </c>
      <c r="Z33" s="13" t="s">
        <v>57</v>
      </c>
      <c r="AA33" s="13" t="s">
        <v>57</v>
      </c>
      <c r="AB33" s="13" t="s">
        <v>56</v>
      </c>
      <c r="AC33" s="13" t="s">
        <v>56</v>
      </c>
      <c r="AD33" s="13" t="s">
        <v>56</v>
      </c>
      <c r="AE33" s="13" t="s">
        <v>57</v>
      </c>
      <c r="AF33" s="13" t="s">
        <v>58</v>
      </c>
      <c r="AG33" s="13" t="s">
        <v>59</v>
      </c>
      <c r="AH33" s="13" t="s">
        <v>58</v>
      </c>
      <c r="AI33" s="13" t="s">
        <v>57</v>
      </c>
      <c r="AJ33" s="13" t="s">
        <v>56</v>
      </c>
      <c r="AK33" s="13" t="s">
        <v>56</v>
      </c>
      <c r="AL33" s="13" t="s">
        <v>58</v>
      </c>
      <c r="AM33" s="13" t="s">
        <v>58</v>
      </c>
      <c r="AN33" s="13" t="s">
        <v>58</v>
      </c>
      <c r="AO33" s="13" t="s">
        <v>56</v>
      </c>
      <c r="AP33" s="13" t="s">
        <v>58</v>
      </c>
      <c r="AQ33" s="13" t="s">
        <v>56</v>
      </c>
      <c r="AR33" s="13" t="s">
        <v>56</v>
      </c>
      <c r="AS33" s="13" t="s">
        <v>56</v>
      </c>
      <c r="AT33" s="15">
        <f t="shared" si="1"/>
        <v>1</v>
      </c>
      <c r="AU33" s="15">
        <f t="shared" si="2"/>
        <v>1</v>
      </c>
      <c r="AV33" s="15">
        <f t="shared" si="3"/>
        <v>6</v>
      </c>
      <c r="AW33" s="15">
        <f t="shared" si="4"/>
        <v>1</v>
      </c>
      <c r="AX33" s="16">
        <f t="shared" si="5"/>
        <v>9</v>
      </c>
      <c r="AY33" s="17">
        <f t="shared" si="6"/>
        <v>74</v>
      </c>
      <c r="AZ33" s="18" t="str">
        <f t="shared" si="7"/>
        <v>C</v>
      </c>
    </row>
    <row r="34">
      <c r="A34" s="12" t="s">
        <v>91</v>
      </c>
      <c r="B34" s="13" t="s">
        <v>58</v>
      </c>
      <c r="C34" s="13" t="s">
        <v>58</v>
      </c>
      <c r="D34" s="13" t="s">
        <v>58</v>
      </c>
      <c r="E34" s="13" t="s">
        <v>56</v>
      </c>
      <c r="F34" s="13" t="s">
        <v>56</v>
      </c>
      <c r="G34" s="13" t="s">
        <v>58</v>
      </c>
      <c r="H34" s="13" t="s">
        <v>56</v>
      </c>
      <c r="I34" s="13" t="s">
        <v>58</v>
      </c>
      <c r="J34" s="13" t="s">
        <v>58</v>
      </c>
      <c r="K34" s="13" t="s">
        <v>59</v>
      </c>
      <c r="L34" s="13" t="s">
        <v>56</v>
      </c>
      <c r="M34" s="13" t="s">
        <v>58</v>
      </c>
      <c r="N34" s="13" t="s">
        <v>56</v>
      </c>
      <c r="O34" s="13" t="s">
        <v>58</v>
      </c>
      <c r="P34" s="14" t="s">
        <v>58</v>
      </c>
      <c r="Q34" s="13" t="s">
        <v>58</v>
      </c>
      <c r="R34" s="13" t="s">
        <v>56</v>
      </c>
      <c r="S34" s="13" t="s">
        <v>58</v>
      </c>
      <c r="T34" s="13" t="s">
        <v>56</v>
      </c>
      <c r="U34" s="13" t="s">
        <v>58</v>
      </c>
      <c r="V34" s="14" t="s">
        <v>56</v>
      </c>
      <c r="W34" s="13" t="s">
        <v>58</v>
      </c>
      <c r="X34" s="13" t="s">
        <v>58</v>
      </c>
      <c r="Y34" s="13" t="s">
        <v>56</v>
      </c>
      <c r="Z34" s="13" t="s">
        <v>57</v>
      </c>
      <c r="AA34" s="13" t="s">
        <v>57</v>
      </c>
      <c r="AB34" s="13" t="s">
        <v>56</v>
      </c>
      <c r="AC34" s="13" t="s">
        <v>56</v>
      </c>
      <c r="AD34" s="13" t="s">
        <v>56</v>
      </c>
      <c r="AE34" s="13" t="s">
        <v>57</v>
      </c>
      <c r="AF34" s="13" t="s">
        <v>56</v>
      </c>
      <c r="AG34" s="13" t="s">
        <v>57</v>
      </c>
      <c r="AH34" s="13" t="s">
        <v>56</v>
      </c>
      <c r="AI34" s="13" t="s">
        <v>57</v>
      </c>
      <c r="AJ34" s="13" t="s">
        <v>56</v>
      </c>
      <c r="AK34" s="13" t="s">
        <v>56</v>
      </c>
      <c r="AL34" s="13" t="s">
        <v>56</v>
      </c>
      <c r="AM34" s="13" t="s">
        <v>57</v>
      </c>
      <c r="AN34" s="13" t="s">
        <v>56</v>
      </c>
      <c r="AO34" s="13" t="s">
        <v>58</v>
      </c>
      <c r="AP34" s="13" t="s">
        <v>58</v>
      </c>
      <c r="AQ34" s="13" t="s">
        <v>58</v>
      </c>
      <c r="AR34" s="13" t="s">
        <v>58</v>
      </c>
      <c r="AS34" s="13" t="s">
        <v>56</v>
      </c>
      <c r="AT34" s="15">
        <f t="shared" si="1"/>
        <v>5</v>
      </c>
      <c r="AU34" s="15">
        <f t="shared" si="2"/>
        <v>10</v>
      </c>
      <c r="AV34" s="15">
        <f t="shared" si="3"/>
        <v>0</v>
      </c>
      <c r="AW34" s="15">
        <f t="shared" si="4"/>
        <v>4</v>
      </c>
      <c r="AX34" s="16">
        <f t="shared" si="5"/>
        <v>19</v>
      </c>
      <c r="AY34" s="17">
        <f t="shared" si="6"/>
        <v>84</v>
      </c>
      <c r="AZ34" s="18" t="str">
        <f t="shared" si="7"/>
        <v>B</v>
      </c>
    </row>
    <row r="35">
      <c r="A35" s="12" t="s">
        <v>92</v>
      </c>
      <c r="B35" s="13" t="s">
        <v>58</v>
      </c>
      <c r="C35" s="13" t="s">
        <v>58</v>
      </c>
      <c r="D35" s="13" t="s">
        <v>56</v>
      </c>
      <c r="E35" s="13" t="s">
        <v>56</v>
      </c>
      <c r="F35" s="13" t="s">
        <v>56</v>
      </c>
      <c r="G35" s="13" t="s">
        <v>58</v>
      </c>
      <c r="H35" s="13" t="s">
        <v>56</v>
      </c>
      <c r="I35" s="13" t="s">
        <v>58</v>
      </c>
      <c r="J35" s="13" t="s">
        <v>56</v>
      </c>
      <c r="K35" s="13" t="s">
        <v>56</v>
      </c>
      <c r="L35" s="13" t="s">
        <v>57</v>
      </c>
      <c r="M35" s="13" t="s">
        <v>57</v>
      </c>
      <c r="N35" s="13" t="s">
        <v>56</v>
      </c>
      <c r="O35" s="13" t="s">
        <v>56</v>
      </c>
      <c r="P35" s="13" t="s">
        <v>57</v>
      </c>
      <c r="Q35" s="13" t="s">
        <v>56</v>
      </c>
      <c r="R35" s="13" t="s">
        <v>57</v>
      </c>
      <c r="S35" s="13" t="s">
        <v>57</v>
      </c>
      <c r="T35" s="13" t="s">
        <v>56</v>
      </c>
      <c r="U35" s="13" t="s">
        <v>56</v>
      </c>
      <c r="V35" s="13" t="s">
        <v>57</v>
      </c>
      <c r="W35" s="13" t="s">
        <v>56</v>
      </c>
      <c r="X35" s="13" t="s">
        <v>57</v>
      </c>
      <c r="Y35" s="13" t="s">
        <v>56</v>
      </c>
      <c r="Z35" s="13" t="s">
        <v>57</v>
      </c>
      <c r="AA35" s="13" t="s">
        <v>57</v>
      </c>
      <c r="AB35" s="13" t="s">
        <v>56</v>
      </c>
      <c r="AC35" s="13" t="s">
        <v>56</v>
      </c>
      <c r="AD35" s="13" t="s">
        <v>56</v>
      </c>
      <c r="AE35" s="13" t="s">
        <v>57</v>
      </c>
      <c r="AF35" s="13" t="s">
        <v>56</v>
      </c>
      <c r="AG35" s="13" t="s">
        <v>57</v>
      </c>
      <c r="AH35" s="13" t="s">
        <v>58</v>
      </c>
      <c r="AI35" s="13" t="s">
        <v>56</v>
      </c>
      <c r="AJ35" s="13" t="s">
        <v>56</v>
      </c>
      <c r="AK35" s="13" t="s">
        <v>58</v>
      </c>
      <c r="AL35" s="13" t="s">
        <v>58</v>
      </c>
      <c r="AM35" s="13" t="s">
        <v>56</v>
      </c>
      <c r="AN35" s="13" t="s">
        <v>56</v>
      </c>
      <c r="AO35" s="13" t="s">
        <v>56</v>
      </c>
      <c r="AP35" s="13" t="s">
        <v>56</v>
      </c>
      <c r="AQ35" s="13" t="s">
        <v>56</v>
      </c>
      <c r="AR35" s="13" t="s">
        <v>56</v>
      </c>
      <c r="AS35" s="13" t="s">
        <v>56</v>
      </c>
      <c r="AT35" s="15">
        <f t="shared" si="1"/>
        <v>4</v>
      </c>
      <c r="AU35" s="15">
        <f t="shared" si="2"/>
        <v>0</v>
      </c>
      <c r="AV35" s="15">
        <f t="shared" si="3"/>
        <v>3</v>
      </c>
      <c r="AW35" s="15">
        <f t="shared" si="4"/>
        <v>0</v>
      </c>
      <c r="AX35" s="16">
        <f t="shared" si="5"/>
        <v>7</v>
      </c>
      <c r="AY35" s="17">
        <f t="shared" si="6"/>
        <v>72</v>
      </c>
      <c r="AZ35" s="18" t="str">
        <f t="shared" si="7"/>
        <v>C-</v>
      </c>
    </row>
    <row r="36">
      <c r="A36" s="12" t="s">
        <v>93</v>
      </c>
      <c r="B36" s="13" t="s">
        <v>58</v>
      </c>
      <c r="C36" s="13" t="s">
        <v>58</v>
      </c>
      <c r="D36" s="13" t="s">
        <v>58</v>
      </c>
      <c r="E36" s="13" t="s">
        <v>58</v>
      </c>
      <c r="F36" s="13" t="s">
        <v>56</v>
      </c>
      <c r="G36" s="13" t="s">
        <v>58</v>
      </c>
      <c r="H36" s="13" t="s">
        <v>58</v>
      </c>
      <c r="I36" s="13" t="s">
        <v>58</v>
      </c>
      <c r="J36" s="13" t="s">
        <v>58</v>
      </c>
      <c r="K36" s="13" t="s">
        <v>58</v>
      </c>
      <c r="L36" s="13" t="s">
        <v>58</v>
      </c>
      <c r="M36" s="13" t="s">
        <v>58</v>
      </c>
      <c r="N36" s="13" t="s">
        <v>58</v>
      </c>
      <c r="O36" s="13" t="s">
        <v>58</v>
      </c>
      <c r="P36" s="13" t="s">
        <v>56</v>
      </c>
      <c r="Q36" s="13" t="s">
        <v>56</v>
      </c>
      <c r="R36" s="13" t="s">
        <v>57</v>
      </c>
      <c r="S36" s="13" t="s">
        <v>57</v>
      </c>
      <c r="T36" s="13" t="s">
        <v>58</v>
      </c>
      <c r="U36" s="13" t="s">
        <v>56</v>
      </c>
      <c r="V36" s="13" t="s">
        <v>57</v>
      </c>
      <c r="W36" s="13" t="s">
        <v>58</v>
      </c>
      <c r="X36" s="13" t="s">
        <v>58</v>
      </c>
      <c r="Y36" s="13" t="s">
        <v>56</v>
      </c>
      <c r="Z36" s="13" t="s">
        <v>57</v>
      </c>
      <c r="AA36" s="13" t="s">
        <v>57</v>
      </c>
      <c r="AB36" s="13" t="s">
        <v>56</v>
      </c>
      <c r="AC36" s="13" t="s">
        <v>56</v>
      </c>
      <c r="AD36" s="13" t="s">
        <v>56</v>
      </c>
      <c r="AE36" s="13" t="s">
        <v>57</v>
      </c>
      <c r="AF36" s="13" t="s">
        <v>59</v>
      </c>
      <c r="AG36" s="14" t="s">
        <v>56</v>
      </c>
      <c r="AH36" s="13" t="s">
        <v>56</v>
      </c>
      <c r="AI36" s="13" t="s">
        <v>57</v>
      </c>
      <c r="AJ36" s="13" t="s">
        <v>56</v>
      </c>
      <c r="AK36" s="13" t="s">
        <v>56</v>
      </c>
      <c r="AL36" s="13" t="s">
        <v>56</v>
      </c>
      <c r="AM36" s="13" t="s">
        <v>57</v>
      </c>
      <c r="AN36" s="13" t="s">
        <v>58</v>
      </c>
      <c r="AO36" s="13" t="s">
        <v>59</v>
      </c>
      <c r="AP36" s="13" t="s">
        <v>58</v>
      </c>
      <c r="AQ36" s="13" t="s">
        <v>58</v>
      </c>
      <c r="AR36" s="13" t="s">
        <v>58</v>
      </c>
      <c r="AS36" s="13" t="s">
        <v>56</v>
      </c>
      <c r="AT36" s="15">
        <f t="shared" si="1"/>
        <v>7</v>
      </c>
      <c r="AU36" s="15">
        <f t="shared" si="2"/>
        <v>9</v>
      </c>
      <c r="AV36" s="15">
        <f t="shared" si="3"/>
        <v>2</v>
      </c>
      <c r="AW36" s="15">
        <f t="shared" si="4"/>
        <v>4</v>
      </c>
      <c r="AX36" s="16">
        <f t="shared" si="5"/>
        <v>22</v>
      </c>
      <c r="AY36" s="17">
        <f t="shared" si="6"/>
        <v>87</v>
      </c>
      <c r="AZ36" s="18" t="str">
        <f t="shared" si="7"/>
        <v>B+</v>
      </c>
    </row>
    <row r="37">
      <c r="A37" s="12" t="s">
        <v>94</v>
      </c>
      <c r="B37" s="13" t="s">
        <v>56</v>
      </c>
      <c r="C37" s="13" t="s">
        <v>56</v>
      </c>
      <c r="D37" s="13" t="s">
        <v>58</v>
      </c>
      <c r="E37" s="13" t="s">
        <v>56</v>
      </c>
      <c r="F37" s="13" t="s">
        <v>56</v>
      </c>
      <c r="G37" s="13" t="s">
        <v>56</v>
      </c>
      <c r="H37" s="13" t="s">
        <v>57</v>
      </c>
      <c r="I37" s="13" t="s">
        <v>56</v>
      </c>
      <c r="J37" s="13" t="s">
        <v>56</v>
      </c>
      <c r="K37" s="13" t="s">
        <v>56</v>
      </c>
      <c r="L37" s="13" t="s">
        <v>57</v>
      </c>
      <c r="M37" s="13" t="s">
        <v>57</v>
      </c>
      <c r="N37" s="13" t="s">
        <v>56</v>
      </c>
      <c r="O37" s="13" t="s">
        <v>56</v>
      </c>
      <c r="P37" s="13" t="s">
        <v>57</v>
      </c>
      <c r="Q37" s="13" t="s">
        <v>56</v>
      </c>
      <c r="R37" s="13" t="s">
        <v>57</v>
      </c>
      <c r="S37" s="13" t="s">
        <v>57</v>
      </c>
      <c r="T37" s="13" t="s">
        <v>56</v>
      </c>
      <c r="U37" s="13" t="s">
        <v>56</v>
      </c>
      <c r="V37" s="13" t="s">
        <v>57</v>
      </c>
      <c r="W37" s="13" t="s">
        <v>56</v>
      </c>
      <c r="X37" s="13" t="s">
        <v>57</v>
      </c>
      <c r="Y37" s="13" t="s">
        <v>56</v>
      </c>
      <c r="Z37" s="13" t="s">
        <v>57</v>
      </c>
      <c r="AA37" s="13" t="s">
        <v>57</v>
      </c>
      <c r="AB37" s="13" t="s">
        <v>56</v>
      </c>
      <c r="AC37" s="13" t="s">
        <v>56</v>
      </c>
      <c r="AD37" s="13" t="s">
        <v>56</v>
      </c>
      <c r="AE37" s="13" t="s">
        <v>57</v>
      </c>
      <c r="AF37" s="13" t="s">
        <v>56</v>
      </c>
      <c r="AG37" s="13" t="s">
        <v>57</v>
      </c>
      <c r="AH37" s="13" t="s">
        <v>56</v>
      </c>
      <c r="AI37" s="13" t="s">
        <v>57</v>
      </c>
      <c r="AJ37" s="13" t="s">
        <v>56</v>
      </c>
      <c r="AK37" s="13" t="s">
        <v>56</v>
      </c>
      <c r="AL37" s="13" t="s">
        <v>56</v>
      </c>
      <c r="AM37" s="13" t="s">
        <v>57</v>
      </c>
      <c r="AN37" s="13" t="s">
        <v>56</v>
      </c>
      <c r="AO37" s="13" t="s">
        <v>56</v>
      </c>
      <c r="AP37" s="13" t="s">
        <v>56</v>
      </c>
      <c r="AQ37" s="13" t="s">
        <v>56</v>
      </c>
      <c r="AR37" s="13" t="s">
        <v>58</v>
      </c>
      <c r="AS37" s="13" t="s">
        <v>56</v>
      </c>
      <c r="AT37" s="15">
        <f t="shared" si="1"/>
        <v>1</v>
      </c>
      <c r="AU37" s="15">
        <f t="shared" si="2"/>
        <v>0</v>
      </c>
      <c r="AV37" s="15">
        <f t="shared" si="3"/>
        <v>0</v>
      </c>
      <c r="AW37" s="15">
        <f t="shared" si="4"/>
        <v>1</v>
      </c>
      <c r="AX37" s="16">
        <f t="shared" si="5"/>
        <v>2</v>
      </c>
      <c r="AY37" s="17">
        <f t="shared" si="6"/>
        <v>67</v>
      </c>
      <c r="AZ37" s="18" t="str">
        <f t="shared" si="7"/>
        <v>D+</v>
      </c>
    </row>
    <row r="38">
      <c r="A38" s="12" t="s">
        <v>95</v>
      </c>
      <c r="B38" s="13" t="s">
        <v>58</v>
      </c>
      <c r="C38" s="13" t="s">
        <v>58</v>
      </c>
      <c r="D38" s="13" t="s">
        <v>58</v>
      </c>
      <c r="E38" s="13" t="s">
        <v>58</v>
      </c>
      <c r="F38" s="13" t="s">
        <v>58</v>
      </c>
      <c r="G38" s="13" t="s">
        <v>58</v>
      </c>
      <c r="H38" s="13" t="s">
        <v>56</v>
      </c>
      <c r="I38" s="13" t="s">
        <v>58</v>
      </c>
      <c r="J38" s="13" t="s">
        <v>58</v>
      </c>
      <c r="K38" s="13" t="s">
        <v>58</v>
      </c>
      <c r="L38" s="13" t="s">
        <v>56</v>
      </c>
      <c r="M38" s="13" t="s">
        <v>58</v>
      </c>
      <c r="N38" s="13" t="s">
        <v>56</v>
      </c>
      <c r="O38" s="13" t="s">
        <v>58</v>
      </c>
      <c r="P38" s="14" t="s">
        <v>56</v>
      </c>
      <c r="Q38" s="13" t="s">
        <v>58</v>
      </c>
      <c r="R38" s="13" t="s">
        <v>56</v>
      </c>
      <c r="S38" s="13" t="s">
        <v>58</v>
      </c>
      <c r="T38" s="13" t="s">
        <v>56</v>
      </c>
      <c r="U38" s="13" t="s">
        <v>58</v>
      </c>
      <c r="V38" s="14" t="s">
        <v>56</v>
      </c>
      <c r="W38" s="13" t="s">
        <v>58</v>
      </c>
      <c r="X38" s="13" t="s">
        <v>58</v>
      </c>
      <c r="Y38" s="13" t="s">
        <v>58</v>
      </c>
      <c r="Z38" s="13" t="s">
        <v>58</v>
      </c>
      <c r="AA38" s="13" t="s">
        <v>58</v>
      </c>
      <c r="AB38" s="13" t="s">
        <v>56</v>
      </c>
      <c r="AC38" s="13" t="s">
        <v>56</v>
      </c>
      <c r="AD38" s="13" t="s">
        <v>56</v>
      </c>
      <c r="AE38" s="13" t="s">
        <v>57</v>
      </c>
      <c r="AF38" s="14" t="s">
        <v>59</v>
      </c>
      <c r="AG38" s="14" t="s">
        <v>59</v>
      </c>
      <c r="AH38" s="13" t="s">
        <v>58</v>
      </c>
      <c r="AI38" s="13" t="s">
        <v>56</v>
      </c>
      <c r="AJ38" s="13" t="s">
        <v>56</v>
      </c>
      <c r="AK38" s="13" t="s">
        <v>56</v>
      </c>
      <c r="AL38" s="13" t="s">
        <v>58</v>
      </c>
      <c r="AM38" s="26" t="s">
        <v>58</v>
      </c>
      <c r="AN38" s="13" t="s">
        <v>58</v>
      </c>
      <c r="AO38" s="13" t="s">
        <v>58</v>
      </c>
      <c r="AP38" s="13" t="s">
        <v>58</v>
      </c>
      <c r="AQ38" s="13" t="s">
        <v>58</v>
      </c>
      <c r="AR38" s="13" t="s">
        <v>58</v>
      </c>
      <c r="AS38" s="13" t="s">
        <v>56</v>
      </c>
      <c r="AT38" s="15">
        <f t="shared" si="1"/>
        <v>7</v>
      </c>
      <c r="AU38" s="15">
        <f t="shared" si="2"/>
        <v>12</v>
      </c>
      <c r="AV38" s="15">
        <f t="shared" si="3"/>
        <v>6</v>
      </c>
      <c r="AW38" s="15">
        <f t="shared" si="4"/>
        <v>4</v>
      </c>
      <c r="AX38" s="16">
        <f t="shared" si="5"/>
        <v>29</v>
      </c>
      <c r="AY38" s="17">
        <f t="shared" si="6"/>
        <v>94</v>
      </c>
      <c r="AZ38" s="18" t="str">
        <f t="shared" si="7"/>
        <v>A</v>
      </c>
    </row>
    <row r="39">
      <c r="A39" s="12" t="s">
        <v>96</v>
      </c>
      <c r="B39" s="13" t="s">
        <v>58</v>
      </c>
      <c r="C39" s="13" t="s">
        <v>58</v>
      </c>
      <c r="D39" s="13" t="s">
        <v>58</v>
      </c>
      <c r="E39" s="13" t="s">
        <v>56</v>
      </c>
      <c r="F39" s="13" t="s">
        <v>58</v>
      </c>
      <c r="G39" s="13" t="s">
        <v>58</v>
      </c>
      <c r="H39" s="14" t="s">
        <v>58</v>
      </c>
      <c r="I39" s="13" t="s">
        <v>58</v>
      </c>
      <c r="J39" s="13" t="s">
        <v>58</v>
      </c>
      <c r="K39" s="13" t="s">
        <v>58</v>
      </c>
      <c r="L39" s="13" t="s">
        <v>56</v>
      </c>
      <c r="M39" s="13" t="s">
        <v>58</v>
      </c>
      <c r="N39" s="13" t="s">
        <v>56</v>
      </c>
      <c r="O39" s="13" t="s">
        <v>58</v>
      </c>
      <c r="P39" s="13" t="s">
        <v>56</v>
      </c>
      <c r="Q39" s="13" t="s">
        <v>58</v>
      </c>
      <c r="R39" s="13" t="s">
        <v>56</v>
      </c>
      <c r="S39" s="13" t="s">
        <v>58</v>
      </c>
      <c r="T39" s="13" t="s">
        <v>58</v>
      </c>
      <c r="U39" s="13" t="s">
        <v>58</v>
      </c>
      <c r="V39" s="13" t="s">
        <v>56</v>
      </c>
      <c r="W39" s="13" t="s">
        <v>58</v>
      </c>
      <c r="X39" s="13" t="s">
        <v>58</v>
      </c>
      <c r="Y39" s="13" t="s">
        <v>56</v>
      </c>
      <c r="Z39" s="13" t="s">
        <v>57</v>
      </c>
      <c r="AA39" s="13" t="s">
        <v>57</v>
      </c>
      <c r="AB39" s="13" t="s">
        <v>56</v>
      </c>
      <c r="AC39" s="13" t="s">
        <v>56</v>
      </c>
      <c r="AD39" s="13" t="s">
        <v>56</v>
      </c>
      <c r="AE39" s="13" t="s">
        <v>57</v>
      </c>
      <c r="AF39" s="13" t="s">
        <v>56</v>
      </c>
      <c r="AG39" s="13" t="s">
        <v>57</v>
      </c>
      <c r="AH39" s="13" t="s">
        <v>56</v>
      </c>
      <c r="AI39" s="13" t="s">
        <v>57</v>
      </c>
      <c r="AJ39" s="13" t="s">
        <v>56</v>
      </c>
      <c r="AK39" s="13" t="s">
        <v>56</v>
      </c>
      <c r="AL39" s="13" t="s">
        <v>56</v>
      </c>
      <c r="AM39" s="13" t="s">
        <v>57</v>
      </c>
      <c r="AN39" s="13" t="s">
        <v>56</v>
      </c>
      <c r="AO39" s="13" t="s">
        <v>58</v>
      </c>
      <c r="AP39" s="13" t="s">
        <v>58</v>
      </c>
      <c r="AQ39" s="13" t="s">
        <v>58</v>
      </c>
      <c r="AR39" s="13" t="s">
        <v>58</v>
      </c>
      <c r="AS39" s="13" t="s">
        <v>56</v>
      </c>
      <c r="AT39" s="15">
        <f t="shared" si="1"/>
        <v>7</v>
      </c>
      <c r="AU39" s="15">
        <f t="shared" si="2"/>
        <v>10</v>
      </c>
      <c r="AV39" s="15">
        <f t="shared" si="3"/>
        <v>0</v>
      </c>
      <c r="AW39" s="15">
        <f t="shared" si="4"/>
        <v>4</v>
      </c>
      <c r="AX39" s="16">
        <f t="shared" si="5"/>
        <v>21</v>
      </c>
      <c r="AY39" s="17">
        <f t="shared" si="6"/>
        <v>86</v>
      </c>
      <c r="AZ39" s="18" t="str">
        <f t="shared" si="7"/>
        <v>B</v>
      </c>
    </row>
    <row r="40">
      <c r="A40" s="12" t="s">
        <v>97</v>
      </c>
      <c r="B40" s="13" t="s">
        <v>56</v>
      </c>
      <c r="C40" s="13" t="s">
        <v>56</v>
      </c>
      <c r="D40" s="13" t="s">
        <v>56</v>
      </c>
      <c r="E40" s="13" t="s">
        <v>56</v>
      </c>
      <c r="F40" s="13" t="s">
        <v>56</v>
      </c>
      <c r="G40" s="13" t="s">
        <v>58</v>
      </c>
      <c r="H40" s="13" t="s">
        <v>56</v>
      </c>
      <c r="I40" s="13" t="s">
        <v>56</v>
      </c>
      <c r="J40" s="13" t="s">
        <v>56</v>
      </c>
      <c r="K40" s="13" t="s">
        <v>56</v>
      </c>
      <c r="L40" s="13" t="s">
        <v>57</v>
      </c>
      <c r="M40" s="13" t="s">
        <v>57</v>
      </c>
      <c r="N40" s="13" t="s">
        <v>56</v>
      </c>
      <c r="O40" s="13" t="s">
        <v>56</v>
      </c>
      <c r="P40" s="13" t="s">
        <v>57</v>
      </c>
      <c r="Q40" s="13" t="s">
        <v>56</v>
      </c>
      <c r="R40" s="13" t="s">
        <v>57</v>
      </c>
      <c r="S40" s="13" t="s">
        <v>57</v>
      </c>
      <c r="T40" s="13" t="s">
        <v>56</v>
      </c>
      <c r="U40" s="13" t="s">
        <v>56</v>
      </c>
      <c r="V40" s="13" t="s">
        <v>57</v>
      </c>
      <c r="W40" s="13" t="s">
        <v>56</v>
      </c>
      <c r="X40" s="13" t="s">
        <v>57</v>
      </c>
      <c r="Y40" s="13" t="s">
        <v>56</v>
      </c>
      <c r="Z40" s="13" t="s">
        <v>57</v>
      </c>
      <c r="AA40" s="13" t="s">
        <v>57</v>
      </c>
      <c r="AB40" s="13" t="s">
        <v>56</v>
      </c>
      <c r="AC40" s="13" t="s">
        <v>56</v>
      </c>
      <c r="AD40" s="13" t="s">
        <v>56</v>
      </c>
      <c r="AE40" s="13" t="s">
        <v>57</v>
      </c>
      <c r="AF40" s="13" t="s">
        <v>56</v>
      </c>
      <c r="AG40" s="13" t="s">
        <v>57</v>
      </c>
      <c r="AH40" s="13" t="s">
        <v>56</v>
      </c>
      <c r="AI40" s="13" t="s">
        <v>57</v>
      </c>
      <c r="AJ40" s="13" t="s">
        <v>56</v>
      </c>
      <c r="AK40" s="13" t="s">
        <v>56</v>
      </c>
      <c r="AL40" s="13" t="s">
        <v>58</v>
      </c>
      <c r="AM40" s="13" t="s">
        <v>58</v>
      </c>
      <c r="AN40" s="13" t="s">
        <v>56</v>
      </c>
      <c r="AO40" s="13" t="s">
        <v>56</v>
      </c>
      <c r="AP40" s="13" t="s">
        <v>56</v>
      </c>
      <c r="AQ40" s="13" t="s">
        <v>56</v>
      </c>
      <c r="AR40" s="13" t="s">
        <v>56</v>
      </c>
      <c r="AS40" s="13" t="s">
        <v>56</v>
      </c>
      <c r="AT40" s="15">
        <f t="shared" si="1"/>
        <v>1</v>
      </c>
      <c r="AU40" s="15">
        <f t="shared" si="2"/>
        <v>0</v>
      </c>
      <c r="AV40" s="15">
        <f t="shared" si="3"/>
        <v>2</v>
      </c>
      <c r="AW40" s="15">
        <f t="shared" si="4"/>
        <v>0</v>
      </c>
      <c r="AX40" s="16">
        <f t="shared" si="5"/>
        <v>3</v>
      </c>
      <c r="AY40" s="17">
        <f t="shared" si="6"/>
        <v>68</v>
      </c>
      <c r="AZ40" s="18" t="str">
        <f t="shared" si="7"/>
        <v>D+</v>
      </c>
    </row>
    <row r="41">
      <c r="A41" s="12" t="s">
        <v>98</v>
      </c>
      <c r="B41" s="13" t="s">
        <v>56</v>
      </c>
      <c r="C41" s="13" t="s">
        <v>56</v>
      </c>
      <c r="D41" s="13" t="s">
        <v>56</v>
      </c>
      <c r="E41" s="13" t="s">
        <v>56</v>
      </c>
      <c r="F41" s="13" t="s">
        <v>56</v>
      </c>
      <c r="G41" s="13" t="s">
        <v>56</v>
      </c>
      <c r="H41" s="13" t="s">
        <v>57</v>
      </c>
      <c r="I41" s="13" t="s">
        <v>56</v>
      </c>
      <c r="J41" s="13" t="s">
        <v>56</v>
      </c>
      <c r="K41" s="13" t="s">
        <v>58</v>
      </c>
      <c r="L41" s="13" t="s">
        <v>56</v>
      </c>
      <c r="M41" s="13" t="s">
        <v>58</v>
      </c>
      <c r="N41" s="13" t="s">
        <v>58</v>
      </c>
      <c r="O41" s="13" t="s">
        <v>58</v>
      </c>
      <c r="P41" s="14" t="s">
        <v>56</v>
      </c>
      <c r="Q41" s="13" t="s">
        <v>56</v>
      </c>
      <c r="R41" s="13" t="s">
        <v>57</v>
      </c>
      <c r="S41" s="13" t="s">
        <v>57</v>
      </c>
      <c r="T41" s="13" t="s">
        <v>58</v>
      </c>
      <c r="U41" s="13" t="s">
        <v>56</v>
      </c>
      <c r="V41" s="13" t="s">
        <v>57</v>
      </c>
      <c r="W41" s="13" t="s">
        <v>56</v>
      </c>
      <c r="X41" s="13" t="s">
        <v>57</v>
      </c>
      <c r="Y41" s="13" t="s">
        <v>56</v>
      </c>
      <c r="Z41" s="13" t="s">
        <v>57</v>
      </c>
      <c r="AA41" s="13" t="s">
        <v>57</v>
      </c>
      <c r="AB41" s="13" t="s">
        <v>58</v>
      </c>
      <c r="AC41" s="13" t="s">
        <v>58</v>
      </c>
      <c r="AD41" s="13" t="s">
        <v>56</v>
      </c>
      <c r="AE41" s="13" t="s">
        <v>57</v>
      </c>
      <c r="AF41" s="13" t="s">
        <v>56</v>
      </c>
      <c r="AG41" s="13" t="s">
        <v>57</v>
      </c>
      <c r="AH41" s="13" t="s">
        <v>56</v>
      </c>
      <c r="AI41" s="13" t="s">
        <v>57</v>
      </c>
      <c r="AJ41" s="13" t="s">
        <v>56</v>
      </c>
      <c r="AK41" s="13" t="s">
        <v>56</v>
      </c>
      <c r="AL41" s="13" t="s">
        <v>58</v>
      </c>
      <c r="AM41" s="13" t="s">
        <v>58</v>
      </c>
      <c r="AN41" s="13" t="s">
        <v>56</v>
      </c>
      <c r="AO41" s="13" t="s">
        <v>56</v>
      </c>
      <c r="AP41" s="13" t="s">
        <v>56</v>
      </c>
      <c r="AQ41" s="13" t="s">
        <v>56</v>
      </c>
      <c r="AR41" s="13" t="s">
        <v>56</v>
      </c>
      <c r="AS41" s="13" t="s">
        <v>56</v>
      </c>
      <c r="AT41" s="15">
        <f t="shared" si="1"/>
        <v>0</v>
      </c>
      <c r="AU41" s="15">
        <f t="shared" si="2"/>
        <v>7</v>
      </c>
      <c r="AV41" s="15">
        <f t="shared" si="3"/>
        <v>2</v>
      </c>
      <c r="AW41" s="15">
        <f t="shared" si="4"/>
        <v>0</v>
      </c>
      <c r="AX41" s="16">
        <f t="shared" si="5"/>
        <v>9</v>
      </c>
      <c r="AY41" s="17">
        <f t="shared" si="6"/>
        <v>74</v>
      </c>
      <c r="AZ41" s="18" t="str">
        <f t="shared" si="7"/>
        <v>C</v>
      </c>
    </row>
    <row r="42">
      <c r="A42" s="12" t="s">
        <v>99</v>
      </c>
      <c r="B42" s="13" t="s">
        <v>58</v>
      </c>
      <c r="C42" s="13" t="s">
        <v>58</v>
      </c>
      <c r="D42" s="13" t="s">
        <v>58</v>
      </c>
      <c r="E42" s="13" t="s">
        <v>56</v>
      </c>
      <c r="F42" s="13" t="s">
        <v>56</v>
      </c>
      <c r="G42" s="13" t="s">
        <v>56</v>
      </c>
      <c r="H42" s="13" t="s">
        <v>57</v>
      </c>
      <c r="I42" s="13" t="s">
        <v>56</v>
      </c>
      <c r="J42" s="13" t="s">
        <v>58</v>
      </c>
      <c r="K42" s="13" t="s">
        <v>58</v>
      </c>
      <c r="L42" s="13" t="s">
        <v>56</v>
      </c>
      <c r="M42" s="13" t="s">
        <v>58</v>
      </c>
      <c r="N42" s="13" t="s">
        <v>58</v>
      </c>
      <c r="O42" s="13" t="s">
        <v>56</v>
      </c>
      <c r="P42" s="13" t="s">
        <v>57</v>
      </c>
      <c r="Q42" s="13" t="s">
        <v>56</v>
      </c>
      <c r="R42" s="13" t="s">
        <v>57</v>
      </c>
      <c r="S42" s="13" t="s">
        <v>57</v>
      </c>
      <c r="T42" s="13" t="s">
        <v>56</v>
      </c>
      <c r="U42" s="13" t="s">
        <v>56</v>
      </c>
      <c r="V42" s="13" t="s">
        <v>57</v>
      </c>
      <c r="W42" s="13" t="s">
        <v>58</v>
      </c>
      <c r="X42" s="13" t="s">
        <v>58</v>
      </c>
      <c r="Y42" s="13" t="s">
        <v>56</v>
      </c>
      <c r="Z42" s="13" t="s">
        <v>57</v>
      </c>
      <c r="AA42" s="13" t="s">
        <v>57</v>
      </c>
      <c r="AB42" s="13" t="s">
        <v>56</v>
      </c>
      <c r="AC42" s="13" t="s">
        <v>56</v>
      </c>
      <c r="AD42" s="13" t="s">
        <v>56</v>
      </c>
      <c r="AE42" s="13" t="s">
        <v>57</v>
      </c>
      <c r="AF42" s="13" t="s">
        <v>58</v>
      </c>
      <c r="AG42" s="20" t="s">
        <v>59</v>
      </c>
      <c r="AH42" s="13" t="s">
        <v>56</v>
      </c>
      <c r="AI42" s="13" t="s">
        <v>57</v>
      </c>
      <c r="AJ42" s="13" t="s">
        <v>56</v>
      </c>
      <c r="AK42" s="13" t="s">
        <v>58</v>
      </c>
      <c r="AL42" s="13" t="s">
        <v>58</v>
      </c>
      <c r="AM42" s="14" t="s">
        <v>58</v>
      </c>
      <c r="AN42" s="13" t="s">
        <v>58</v>
      </c>
      <c r="AO42" s="13" t="s">
        <v>56</v>
      </c>
      <c r="AP42" s="13" t="s">
        <v>58</v>
      </c>
      <c r="AQ42" s="13" t="s">
        <v>58</v>
      </c>
      <c r="AR42" s="13" t="s">
        <v>58</v>
      </c>
      <c r="AS42" s="13" t="s">
        <v>56</v>
      </c>
      <c r="AT42" s="15">
        <f t="shared" si="1"/>
        <v>3</v>
      </c>
      <c r="AU42" s="15">
        <f t="shared" si="2"/>
        <v>6</v>
      </c>
      <c r="AV42" s="15">
        <f t="shared" si="3"/>
        <v>6</v>
      </c>
      <c r="AW42" s="15">
        <f t="shared" si="4"/>
        <v>3</v>
      </c>
      <c r="AX42" s="16">
        <f t="shared" si="5"/>
        <v>18</v>
      </c>
      <c r="AY42" s="17">
        <f t="shared" si="6"/>
        <v>83</v>
      </c>
      <c r="AZ42" s="18" t="str">
        <f t="shared" si="7"/>
        <v>B</v>
      </c>
    </row>
    <row r="43">
      <c r="A43" s="12" t="s">
        <v>100</v>
      </c>
      <c r="B43" s="13" t="s">
        <v>58</v>
      </c>
      <c r="C43" s="13" t="s">
        <v>58</v>
      </c>
      <c r="D43" s="13" t="s">
        <v>58</v>
      </c>
      <c r="E43" s="13" t="s">
        <v>56</v>
      </c>
      <c r="F43" s="13" t="s">
        <v>56</v>
      </c>
      <c r="G43" s="13" t="s">
        <v>58</v>
      </c>
      <c r="H43" s="13" t="s">
        <v>56</v>
      </c>
      <c r="I43" s="13" t="s">
        <v>58</v>
      </c>
      <c r="J43" s="13" t="s">
        <v>56</v>
      </c>
      <c r="K43" s="13" t="s">
        <v>56</v>
      </c>
      <c r="L43" s="13" t="s">
        <v>57</v>
      </c>
      <c r="M43" s="13" t="s">
        <v>57</v>
      </c>
      <c r="N43" s="13" t="s">
        <v>56</v>
      </c>
      <c r="O43" s="13" t="s">
        <v>56</v>
      </c>
      <c r="P43" s="13" t="s">
        <v>57</v>
      </c>
      <c r="Q43" s="13" t="s">
        <v>56</v>
      </c>
      <c r="R43" s="13" t="s">
        <v>57</v>
      </c>
      <c r="S43" s="13" t="s">
        <v>57</v>
      </c>
      <c r="T43" s="13" t="s">
        <v>56</v>
      </c>
      <c r="U43" s="13" t="s">
        <v>56</v>
      </c>
      <c r="V43" s="13" t="s">
        <v>57</v>
      </c>
      <c r="W43" s="13" t="s">
        <v>56</v>
      </c>
      <c r="X43" s="13" t="s">
        <v>57</v>
      </c>
      <c r="Y43" s="13" t="s">
        <v>56</v>
      </c>
      <c r="Z43" s="13" t="s">
        <v>57</v>
      </c>
      <c r="AA43" s="13" t="s">
        <v>57</v>
      </c>
      <c r="AB43" s="13" t="s">
        <v>56</v>
      </c>
      <c r="AC43" s="13" t="s">
        <v>56</v>
      </c>
      <c r="AD43" s="13" t="s">
        <v>56</v>
      </c>
      <c r="AE43" s="13" t="s">
        <v>57</v>
      </c>
      <c r="AF43" s="13" t="s">
        <v>58</v>
      </c>
      <c r="AG43" s="14" t="s">
        <v>56</v>
      </c>
      <c r="AH43" s="13" t="s">
        <v>58</v>
      </c>
      <c r="AI43" s="13" t="s">
        <v>56</v>
      </c>
      <c r="AJ43" s="13" t="s">
        <v>58</v>
      </c>
      <c r="AK43" s="13" t="s">
        <v>56</v>
      </c>
      <c r="AL43" s="13" t="s">
        <v>58</v>
      </c>
      <c r="AM43" s="13" t="s">
        <v>58</v>
      </c>
      <c r="AN43" s="13" t="s">
        <v>58</v>
      </c>
      <c r="AO43" s="13" t="s">
        <v>56</v>
      </c>
      <c r="AP43" s="13" t="s">
        <v>56</v>
      </c>
      <c r="AQ43" s="13" t="s">
        <v>56</v>
      </c>
      <c r="AR43" s="13" t="s">
        <v>56</v>
      </c>
      <c r="AS43" s="13" t="s">
        <v>56</v>
      </c>
      <c r="AT43" s="15">
        <f t="shared" si="1"/>
        <v>5</v>
      </c>
      <c r="AU43" s="15">
        <f t="shared" si="2"/>
        <v>0</v>
      </c>
      <c r="AV43" s="15">
        <f t="shared" si="3"/>
        <v>6</v>
      </c>
      <c r="AW43" s="15">
        <f t="shared" si="4"/>
        <v>0</v>
      </c>
      <c r="AX43" s="16">
        <f t="shared" si="5"/>
        <v>11</v>
      </c>
      <c r="AY43" s="17">
        <f t="shared" si="6"/>
        <v>76</v>
      </c>
      <c r="AZ43" s="18" t="str">
        <f t="shared" si="7"/>
        <v>C</v>
      </c>
    </row>
    <row r="44">
      <c r="A44" s="12" t="s">
        <v>101</v>
      </c>
      <c r="B44" s="13" t="s">
        <v>58</v>
      </c>
      <c r="C44" s="13" t="s">
        <v>56</v>
      </c>
      <c r="D44" s="13" t="s">
        <v>56</v>
      </c>
      <c r="E44" s="13" t="s">
        <v>56</v>
      </c>
      <c r="F44" s="13" t="s">
        <v>56</v>
      </c>
      <c r="G44" s="13" t="s">
        <v>56</v>
      </c>
      <c r="H44" s="13" t="s">
        <v>57</v>
      </c>
      <c r="I44" s="13" t="s">
        <v>56</v>
      </c>
      <c r="J44" s="13" t="s">
        <v>56</v>
      </c>
      <c r="K44" s="13" t="s">
        <v>56</v>
      </c>
      <c r="L44" s="13" t="s">
        <v>57</v>
      </c>
      <c r="M44" s="13" t="s">
        <v>57</v>
      </c>
      <c r="N44" s="13" t="s">
        <v>56</v>
      </c>
      <c r="O44" s="13" t="s">
        <v>56</v>
      </c>
      <c r="P44" s="13" t="s">
        <v>57</v>
      </c>
      <c r="Q44" s="13" t="s">
        <v>56</v>
      </c>
      <c r="R44" s="13" t="s">
        <v>57</v>
      </c>
      <c r="S44" s="13" t="s">
        <v>57</v>
      </c>
      <c r="T44" s="13" t="s">
        <v>56</v>
      </c>
      <c r="U44" s="13" t="s">
        <v>56</v>
      </c>
      <c r="V44" s="13" t="s">
        <v>57</v>
      </c>
      <c r="W44" s="13" t="s">
        <v>56</v>
      </c>
      <c r="X44" s="13" t="s">
        <v>57</v>
      </c>
      <c r="Y44" s="13" t="s">
        <v>56</v>
      </c>
      <c r="Z44" s="13" t="s">
        <v>57</v>
      </c>
      <c r="AA44" s="13" t="s">
        <v>57</v>
      </c>
      <c r="AB44" s="13" t="s">
        <v>56</v>
      </c>
      <c r="AC44" s="13" t="s">
        <v>56</v>
      </c>
      <c r="AD44" s="13" t="s">
        <v>56</v>
      </c>
      <c r="AE44" s="13" t="s">
        <v>57</v>
      </c>
      <c r="AF44" s="13" t="s">
        <v>56</v>
      </c>
      <c r="AG44" s="13" t="s">
        <v>57</v>
      </c>
      <c r="AH44" s="13" t="s">
        <v>58</v>
      </c>
      <c r="AI44" s="13" t="s">
        <v>56</v>
      </c>
      <c r="AJ44" s="13" t="s">
        <v>58</v>
      </c>
      <c r="AK44" s="13" t="s">
        <v>56</v>
      </c>
      <c r="AL44" s="13" t="s">
        <v>56</v>
      </c>
      <c r="AM44" s="13" t="s">
        <v>57</v>
      </c>
      <c r="AN44" s="13" t="s">
        <v>56</v>
      </c>
      <c r="AO44" s="13" t="s">
        <v>56</v>
      </c>
      <c r="AP44" s="13" t="s">
        <v>56</v>
      </c>
      <c r="AQ44" s="13" t="s">
        <v>56</v>
      </c>
      <c r="AR44" s="13" t="s">
        <v>56</v>
      </c>
      <c r="AS44" s="13" t="s">
        <v>56</v>
      </c>
      <c r="AT44" s="15">
        <f t="shared" si="1"/>
        <v>1</v>
      </c>
      <c r="AU44" s="15">
        <f t="shared" si="2"/>
        <v>0</v>
      </c>
      <c r="AV44" s="15">
        <f t="shared" si="3"/>
        <v>2</v>
      </c>
      <c r="AW44" s="15">
        <f t="shared" si="4"/>
        <v>0</v>
      </c>
      <c r="AX44" s="16">
        <f t="shared" si="5"/>
        <v>3</v>
      </c>
      <c r="AY44" s="17">
        <f t="shared" si="6"/>
        <v>68</v>
      </c>
      <c r="AZ44" s="18" t="str">
        <f t="shared" si="7"/>
        <v>D+</v>
      </c>
    </row>
    <row r="45">
      <c r="A45" s="12" t="s">
        <v>102</v>
      </c>
      <c r="B45" s="13" t="s">
        <v>58</v>
      </c>
      <c r="C45" s="13" t="s">
        <v>58</v>
      </c>
      <c r="D45" s="13" t="s">
        <v>58</v>
      </c>
      <c r="E45" s="13" t="s">
        <v>56</v>
      </c>
      <c r="F45" s="13" t="s">
        <v>58</v>
      </c>
      <c r="G45" s="13" t="s">
        <v>58</v>
      </c>
      <c r="H45" s="13" t="s">
        <v>58</v>
      </c>
      <c r="I45" s="13" t="s">
        <v>58</v>
      </c>
      <c r="J45" s="13" t="s">
        <v>58</v>
      </c>
      <c r="K45" s="13" t="s">
        <v>58</v>
      </c>
      <c r="L45" s="13" t="s">
        <v>56</v>
      </c>
      <c r="M45" s="13" t="s">
        <v>58</v>
      </c>
      <c r="N45" s="13" t="s">
        <v>56</v>
      </c>
      <c r="O45" s="13" t="s">
        <v>58</v>
      </c>
      <c r="P45" s="13" t="s">
        <v>58</v>
      </c>
      <c r="Q45" s="13" t="s">
        <v>56</v>
      </c>
      <c r="R45" s="13" t="s">
        <v>57</v>
      </c>
      <c r="S45" s="13" t="s">
        <v>57</v>
      </c>
      <c r="T45" s="13" t="s">
        <v>56</v>
      </c>
      <c r="U45" s="13" t="s">
        <v>56</v>
      </c>
      <c r="V45" s="13" t="s">
        <v>57</v>
      </c>
      <c r="W45" s="13" t="s">
        <v>58</v>
      </c>
      <c r="X45" s="13" t="s">
        <v>56</v>
      </c>
      <c r="Y45" s="13" t="s">
        <v>56</v>
      </c>
      <c r="Z45" s="13" t="s">
        <v>57</v>
      </c>
      <c r="AA45" s="13" t="s">
        <v>57</v>
      </c>
      <c r="AB45" s="13" t="s">
        <v>56</v>
      </c>
      <c r="AC45" s="13" t="s">
        <v>56</v>
      </c>
      <c r="AD45" s="13" t="s">
        <v>56</v>
      </c>
      <c r="AE45" s="13" t="s">
        <v>57</v>
      </c>
      <c r="AF45" s="13" t="s">
        <v>58</v>
      </c>
      <c r="AG45" s="26" t="s">
        <v>56</v>
      </c>
      <c r="AH45" s="13" t="s">
        <v>58</v>
      </c>
      <c r="AI45" s="13" t="s">
        <v>56</v>
      </c>
      <c r="AJ45" s="13" t="s">
        <v>56</v>
      </c>
      <c r="AK45" s="13" t="s">
        <v>56</v>
      </c>
      <c r="AL45" s="13" t="s">
        <v>58</v>
      </c>
      <c r="AM45" s="13" t="s">
        <v>58</v>
      </c>
      <c r="AN45" s="13" t="s">
        <v>58</v>
      </c>
      <c r="AO45" s="13" t="s">
        <v>59</v>
      </c>
      <c r="AP45" s="13" t="s">
        <v>58</v>
      </c>
      <c r="AQ45" s="13" t="s">
        <v>58</v>
      </c>
      <c r="AR45" s="13" t="s">
        <v>58</v>
      </c>
      <c r="AS45" s="13" t="s">
        <v>58</v>
      </c>
      <c r="AT45" s="15">
        <f t="shared" si="1"/>
        <v>7</v>
      </c>
      <c r="AU45" s="15">
        <f t="shared" si="2"/>
        <v>6</v>
      </c>
      <c r="AV45" s="15">
        <f t="shared" si="3"/>
        <v>5</v>
      </c>
      <c r="AW45" s="15">
        <f t="shared" si="4"/>
        <v>5</v>
      </c>
      <c r="AX45" s="16">
        <f t="shared" si="5"/>
        <v>23</v>
      </c>
      <c r="AY45" s="17">
        <f t="shared" si="6"/>
        <v>88</v>
      </c>
      <c r="AZ45" s="18" t="str">
        <f t="shared" si="7"/>
        <v>B+</v>
      </c>
    </row>
    <row r="46">
      <c r="A46" s="12" t="s">
        <v>103</v>
      </c>
      <c r="B46" s="13" t="s">
        <v>59</v>
      </c>
      <c r="C46" s="13" t="s">
        <v>58</v>
      </c>
      <c r="D46" s="13" t="s">
        <v>58</v>
      </c>
      <c r="E46" s="13" t="s">
        <v>56</v>
      </c>
      <c r="F46" s="13" t="s">
        <v>56</v>
      </c>
      <c r="G46" s="13" t="s">
        <v>58</v>
      </c>
      <c r="H46" s="13" t="s">
        <v>56</v>
      </c>
      <c r="I46" s="13" t="s">
        <v>58</v>
      </c>
      <c r="J46" s="13" t="s">
        <v>56</v>
      </c>
      <c r="K46" s="13" t="s">
        <v>58</v>
      </c>
      <c r="L46" s="13" t="s">
        <v>56</v>
      </c>
      <c r="M46" s="13" t="s">
        <v>58</v>
      </c>
      <c r="N46" s="13" t="s">
        <v>58</v>
      </c>
      <c r="O46" s="13" t="s">
        <v>58</v>
      </c>
      <c r="P46" s="13" t="s">
        <v>56</v>
      </c>
      <c r="Q46" s="13" t="s">
        <v>58</v>
      </c>
      <c r="R46" s="13" t="s">
        <v>56</v>
      </c>
      <c r="S46" s="13" t="s">
        <v>58</v>
      </c>
      <c r="T46" s="13" t="s">
        <v>58</v>
      </c>
      <c r="U46" s="13" t="s">
        <v>58</v>
      </c>
      <c r="V46" s="14" t="s">
        <v>56</v>
      </c>
      <c r="W46" s="13" t="s">
        <v>58</v>
      </c>
      <c r="X46" s="13" t="s">
        <v>58</v>
      </c>
      <c r="Y46" s="13" t="s">
        <v>56</v>
      </c>
      <c r="Z46" s="13" t="s">
        <v>57</v>
      </c>
      <c r="AA46" s="13" t="s">
        <v>57</v>
      </c>
      <c r="AB46" s="13" t="s">
        <v>57</v>
      </c>
      <c r="AC46" s="13" t="s">
        <v>57</v>
      </c>
      <c r="AD46" s="13" t="s">
        <v>56</v>
      </c>
      <c r="AE46" s="14" t="s">
        <v>57</v>
      </c>
      <c r="AF46" s="13" t="s">
        <v>56</v>
      </c>
      <c r="AG46" s="13" t="s">
        <v>57</v>
      </c>
      <c r="AH46" s="13" t="s">
        <v>56</v>
      </c>
      <c r="AI46" s="13" t="s">
        <v>57</v>
      </c>
      <c r="AJ46" s="13" t="s">
        <v>58</v>
      </c>
      <c r="AK46" s="13" t="s">
        <v>56</v>
      </c>
      <c r="AL46" s="13" t="s">
        <v>58</v>
      </c>
      <c r="AM46" s="13" t="s">
        <v>58</v>
      </c>
      <c r="AN46" s="13" t="s">
        <v>58</v>
      </c>
      <c r="AO46" s="13" t="s">
        <v>58</v>
      </c>
      <c r="AP46" s="13" t="s">
        <v>58</v>
      </c>
      <c r="AQ46" s="13" t="s">
        <v>58</v>
      </c>
      <c r="AR46" s="13" t="s">
        <v>58</v>
      </c>
      <c r="AS46" s="13" t="s">
        <v>58</v>
      </c>
      <c r="AT46" s="15">
        <f t="shared" si="1"/>
        <v>5</v>
      </c>
      <c r="AU46" s="15">
        <f t="shared" si="2"/>
        <v>10</v>
      </c>
      <c r="AV46" s="15">
        <f t="shared" si="3"/>
        <v>4</v>
      </c>
      <c r="AW46" s="15">
        <f t="shared" si="4"/>
        <v>5</v>
      </c>
      <c r="AX46" s="16">
        <f t="shared" si="5"/>
        <v>24</v>
      </c>
      <c r="AY46" s="17">
        <f t="shared" si="6"/>
        <v>89</v>
      </c>
      <c r="AZ46" s="18" t="str">
        <f t="shared" si="7"/>
        <v>B+</v>
      </c>
    </row>
    <row r="47">
      <c r="A47" s="12" t="s">
        <v>104</v>
      </c>
      <c r="B47" s="22" t="s">
        <v>58</v>
      </c>
      <c r="C47" s="13" t="s">
        <v>58</v>
      </c>
      <c r="D47" s="13" t="s">
        <v>58</v>
      </c>
      <c r="E47" s="13" t="s">
        <v>58</v>
      </c>
      <c r="F47" s="13" t="s">
        <v>56</v>
      </c>
      <c r="G47" s="13" t="s">
        <v>59</v>
      </c>
      <c r="H47" s="13" t="s">
        <v>56</v>
      </c>
      <c r="I47" s="13" t="s">
        <v>58</v>
      </c>
      <c r="J47" s="13" t="s">
        <v>58</v>
      </c>
      <c r="K47" s="13" t="s">
        <v>58</v>
      </c>
      <c r="L47" s="13" t="s">
        <v>56</v>
      </c>
      <c r="M47" s="13" t="s">
        <v>58</v>
      </c>
      <c r="N47" s="13" t="s">
        <v>58</v>
      </c>
      <c r="O47" s="13" t="s">
        <v>58</v>
      </c>
      <c r="P47" s="13" t="s">
        <v>58</v>
      </c>
      <c r="Q47" s="13" t="s">
        <v>58</v>
      </c>
      <c r="R47" s="13" t="s">
        <v>56</v>
      </c>
      <c r="S47" s="13" t="s">
        <v>58</v>
      </c>
      <c r="T47" s="13" t="s">
        <v>58</v>
      </c>
      <c r="U47" s="13" t="s">
        <v>58</v>
      </c>
      <c r="V47" s="13" t="s">
        <v>56</v>
      </c>
      <c r="W47" s="13" t="s">
        <v>58</v>
      </c>
      <c r="X47" s="13" t="s">
        <v>58</v>
      </c>
      <c r="Y47" s="13" t="s">
        <v>56</v>
      </c>
      <c r="Z47" s="13" t="s">
        <v>57</v>
      </c>
      <c r="AA47" s="13" t="s">
        <v>57</v>
      </c>
      <c r="AB47" s="13" t="s">
        <v>58</v>
      </c>
      <c r="AC47" s="13" t="s">
        <v>58</v>
      </c>
      <c r="AD47" s="13" t="s">
        <v>56</v>
      </c>
      <c r="AE47" s="13" t="s">
        <v>57</v>
      </c>
      <c r="AF47" s="13" t="s">
        <v>56</v>
      </c>
      <c r="AG47" s="13" t="s">
        <v>57</v>
      </c>
      <c r="AH47" s="13" t="s">
        <v>56</v>
      </c>
      <c r="AI47" s="13" t="s">
        <v>57</v>
      </c>
      <c r="AJ47" s="13" t="s">
        <v>56</v>
      </c>
      <c r="AK47" s="13" t="s">
        <v>56</v>
      </c>
      <c r="AL47" s="13" t="s">
        <v>56</v>
      </c>
      <c r="AM47" s="13" t="s">
        <v>57</v>
      </c>
      <c r="AN47" s="13" t="s">
        <v>56</v>
      </c>
      <c r="AO47" s="13" t="s">
        <v>59</v>
      </c>
      <c r="AP47" s="13" t="s">
        <v>58</v>
      </c>
      <c r="AQ47" s="13" t="s">
        <v>58</v>
      </c>
      <c r="AR47" s="13" t="s">
        <v>58</v>
      </c>
      <c r="AS47" s="13" t="s">
        <v>58</v>
      </c>
      <c r="AT47" s="15">
        <f t="shared" si="1"/>
        <v>6</v>
      </c>
      <c r="AU47" s="15">
        <f t="shared" si="2"/>
        <v>14</v>
      </c>
      <c r="AV47" s="15">
        <f t="shared" si="3"/>
        <v>0</v>
      </c>
      <c r="AW47" s="15">
        <f t="shared" si="4"/>
        <v>5</v>
      </c>
      <c r="AX47" s="16">
        <f t="shared" si="5"/>
        <v>25</v>
      </c>
      <c r="AY47" s="17">
        <f t="shared" si="6"/>
        <v>90</v>
      </c>
      <c r="AZ47" s="18" t="str">
        <f t="shared" si="7"/>
        <v>A-</v>
      </c>
    </row>
    <row r="48">
      <c r="A48" s="12" t="s">
        <v>105</v>
      </c>
      <c r="B48" s="13" t="s">
        <v>58</v>
      </c>
      <c r="C48" s="13" t="s">
        <v>58</v>
      </c>
      <c r="D48" s="13" t="s">
        <v>56</v>
      </c>
      <c r="E48" s="13" t="s">
        <v>56</v>
      </c>
      <c r="F48" s="13" t="s">
        <v>56</v>
      </c>
      <c r="G48" s="13" t="s">
        <v>56</v>
      </c>
      <c r="H48" s="13" t="s">
        <v>57</v>
      </c>
      <c r="I48" s="13" t="s">
        <v>56</v>
      </c>
      <c r="J48" s="13" t="s">
        <v>58</v>
      </c>
      <c r="K48" s="13" t="s">
        <v>58</v>
      </c>
      <c r="L48" s="13" t="s">
        <v>56</v>
      </c>
      <c r="M48" s="13" t="s">
        <v>56</v>
      </c>
      <c r="N48" s="13" t="s">
        <v>56</v>
      </c>
      <c r="O48" s="13" t="s">
        <v>56</v>
      </c>
      <c r="P48" s="13" t="s">
        <v>57</v>
      </c>
      <c r="Q48" s="13" t="s">
        <v>58</v>
      </c>
      <c r="R48" s="13" t="s">
        <v>58</v>
      </c>
      <c r="S48" s="13" t="s">
        <v>56</v>
      </c>
      <c r="T48" s="13" t="s">
        <v>56</v>
      </c>
      <c r="U48" s="13" t="s">
        <v>56</v>
      </c>
      <c r="V48" s="13" t="s">
        <v>57</v>
      </c>
      <c r="W48" s="13" t="s">
        <v>58</v>
      </c>
      <c r="X48" s="13" t="s">
        <v>58</v>
      </c>
      <c r="Y48" s="13" t="s">
        <v>58</v>
      </c>
      <c r="Z48" s="13" t="s">
        <v>58</v>
      </c>
      <c r="AA48" s="13" t="s">
        <v>56</v>
      </c>
      <c r="AB48" s="13" t="s">
        <v>56</v>
      </c>
      <c r="AC48" s="13" t="s">
        <v>56</v>
      </c>
      <c r="AD48" s="13" t="s">
        <v>56</v>
      </c>
      <c r="AE48" s="13" t="s">
        <v>57</v>
      </c>
      <c r="AF48" s="13" t="s">
        <v>56</v>
      </c>
      <c r="AG48" s="13" t="s">
        <v>57</v>
      </c>
      <c r="AH48" s="13" t="s">
        <v>56</v>
      </c>
      <c r="AI48" s="26" t="s">
        <v>57</v>
      </c>
      <c r="AJ48" s="13" t="s">
        <v>56</v>
      </c>
      <c r="AK48" s="13" t="s">
        <v>56</v>
      </c>
      <c r="AL48" s="13" t="s">
        <v>56</v>
      </c>
      <c r="AM48" s="13" t="s">
        <v>57</v>
      </c>
      <c r="AN48" s="13" t="s">
        <v>58</v>
      </c>
      <c r="AO48" s="13" t="s">
        <v>56</v>
      </c>
      <c r="AP48" s="13" t="s">
        <v>56</v>
      </c>
      <c r="AQ48" s="13" t="s">
        <v>56</v>
      </c>
      <c r="AR48" s="13" t="s">
        <v>56</v>
      </c>
      <c r="AS48" s="13" t="s">
        <v>56</v>
      </c>
      <c r="AT48" s="15">
        <f t="shared" si="1"/>
        <v>2</v>
      </c>
      <c r="AU48" s="15">
        <f t="shared" si="2"/>
        <v>8</v>
      </c>
      <c r="AV48" s="15">
        <f t="shared" si="3"/>
        <v>1</v>
      </c>
      <c r="AW48" s="15">
        <f t="shared" si="4"/>
        <v>0</v>
      </c>
      <c r="AX48" s="16">
        <f t="shared" si="5"/>
        <v>11</v>
      </c>
      <c r="AY48" s="17">
        <f t="shared" si="6"/>
        <v>76</v>
      </c>
      <c r="AZ48" s="18" t="str">
        <f t="shared" si="7"/>
        <v>C</v>
      </c>
    </row>
    <row r="49">
      <c r="A49" s="12" t="s">
        <v>106</v>
      </c>
      <c r="B49" s="13" t="s">
        <v>58</v>
      </c>
      <c r="C49" s="13" t="s">
        <v>58</v>
      </c>
      <c r="D49" s="13" t="s">
        <v>58</v>
      </c>
      <c r="E49" s="13" t="s">
        <v>56</v>
      </c>
      <c r="F49" s="13" t="s">
        <v>58</v>
      </c>
      <c r="G49" s="13" t="s">
        <v>58</v>
      </c>
      <c r="H49" s="13" t="s">
        <v>58</v>
      </c>
      <c r="I49" s="13" t="s">
        <v>58</v>
      </c>
      <c r="J49" s="13" t="s">
        <v>58</v>
      </c>
      <c r="K49" s="13" t="s">
        <v>58</v>
      </c>
      <c r="L49" s="13" t="s">
        <v>56</v>
      </c>
      <c r="M49" s="13" t="s">
        <v>58</v>
      </c>
      <c r="N49" s="13" t="s">
        <v>56</v>
      </c>
      <c r="O49" s="13" t="s">
        <v>58</v>
      </c>
      <c r="P49" s="13" t="s">
        <v>59</v>
      </c>
      <c r="Q49" s="13" t="s">
        <v>58</v>
      </c>
      <c r="R49" s="13" t="s">
        <v>56</v>
      </c>
      <c r="S49" s="13" t="s">
        <v>58</v>
      </c>
      <c r="T49" s="13" t="s">
        <v>58</v>
      </c>
      <c r="U49" s="13" t="s">
        <v>58</v>
      </c>
      <c r="V49" s="13" t="s">
        <v>56</v>
      </c>
      <c r="W49" s="13" t="s">
        <v>58</v>
      </c>
      <c r="X49" s="13" t="s">
        <v>58</v>
      </c>
      <c r="Y49" s="21" t="s">
        <v>56</v>
      </c>
      <c r="Z49" s="21" t="s">
        <v>57</v>
      </c>
      <c r="AA49" s="21" t="s">
        <v>57</v>
      </c>
      <c r="AB49" s="13" t="s">
        <v>58</v>
      </c>
      <c r="AC49" s="13" t="s">
        <v>58</v>
      </c>
      <c r="AD49" s="21" t="s">
        <v>56</v>
      </c>
      <c r="AE49" s="21" t="s">
        <v>57</v>
      </c>
      <c r="AF49" s="21" t="s">
        <v>56</v>
      </c>
      <c r="AG49" s="21" t="s">
        <v>57</v>
      </c>
      <c r="AH49" s="13" t="s">
        <v>58</v>
      </c>
      <c r="AI49" s="13" t="s">
        <v>56</v>
      </c>
      <c r="AJ49" s="13" t="s">
        <v>58</v>
      </c>
      <c r="AK49" s="21" t="s">
        <v>56</v>
      </c>
      <c r="AL49" s="13" t="s">
        <v>58</v>
      </c>
      <c r="AM49" s="13" t="s">
        <v>58</v>
      </c>
      <c r="AN49" s="13" t="s">
        <v>56</v>
      </c>
      <c r="AO49" s="13" t="s">
        <v>56</v>
      </c>
      <c r="AP49" s="13" t="s">
        <v>56</v>
      </c>
      <c r="AQ49" s="13" t="s">
        <v>58</v>
      </c>
      <c r="AR49" s="13" t="s">
        <v>58</v>
      </c>
      <c r="AS49" s="21" t="s">
        <v>56</v>
      </c>
      <c r="AT49" s="15">
        <f t="shared" si="1"/>
        <v>7</v>
      </c>
      <c r="AU49" s="15">
        <f t="shared" si="2"/>
        <v>13</v>
      </c>
      <c r="AV49" s="15">
        <f t="shared" si="3"/>
        <v>4</v>
      </c>
      <c r="AW49" s="15">
        <f t="shared" si="4"/>
        <v>2</v>
      </c>
      <c r="AX49" s="16">
        <f t="shared" si="5"/>
        <v>26</v>
      </c>
      <c r="AY49" s="17">
        <f t="shared" si="6"/>
        <v>91</v>
      </c>
      <c r="AZ49" s="18" t="str">
        <f t="shared" si="7"/>
        <v>A-</v>
      </c>
    </row>
    <row r="50">
      <c r="A50" s="12" t="s">
        <v>107</v>
      </c>
      <c r="B50" s="13" t="s">
        <v>58</v>
      </c>
      <c r="C50" s="13" t="s">
        <v>79</v>
      </c>
      <c r="D50" s="21" t="s">
        <v>56</v>
      </c>
      <c r="E50" s="13" t="s">
        <v>56</v>
      </c>
      <c r="F50" s="21" t="s">
        <v>56</v>
      </c>
      <c r="G50" s="13" t="s">
        <v>56</v>
      </c>
      <c r="H50" s="13" t="s">
        <v>57</v>
      </c>
      <c r="I50" s="21" t="s">
        <v>56</v>
      </c>
      <c r="J50" s="21" t="s">
        <v>56</v>
      </c>
      <c r="K50" s="21" t="s">
        <v>56</v>
      </c>
      <c r="L50" s="21" t="s">
        <v>57</v>
      </c>
      <c r="M50" s="21" t="s">
        <v>57</v>
      </c>
      <c r="N50" s="21" t="s">
        <v>56</v>
      </c>
      <c r="O50" s="21" t="s">
        <v>56</v>
      </c>
      <c r="P50" s="21" t="s">
        <v>57</v>
      </c>
      <c r="Q50" s="21" t="s">
        <v>56</v>
      </c>
      <c r="R50" s="21" t="s">
        <v>57</v>
      </c>
      <c r="S50" s="21" t="s">
        <v>57</v>
      </c>
      <c r="T50" s="21" t="s">
        <v>56</v>
      </c>
      <c r="U50" s="21" t="s">
        <v>56</v>
      </c>
      <c r="V50" s="21" t="s">
        <v>57</v>
      </c>
      <c r="W50" s="13" t="s">
        <v>58</v>
      </c>
      <c r="X50" s="13" t="s">
        <v>58</v>
      </c>
      <c r="Y50" s="13" t="s">
        <v>56</v>
      </c>
      <c r="Z50" s="21" t="s">
        <v>57</v>
      </c>
      <c r="AA50" s="21" t="s">
        <v>57</v>
      </c>
      <c r="AB50" s="21" t="s">
        <v>56</v>
      </c>
      <c r="AC50" s="21" t="s">
        <v>56</v>
      </c>
      <c r="AD50" s="21" t="s">
        <v>56</v>
      </c>
      <c r="AE50" s="21" t="s">
        <v>57</v>
      </c>
      <c r="AF50" s="21" t="s">
        <v>56</v>
      </c>
      <c r="AG50" s="21" t="s">
        <v>57</v>
      </c>
      <c r="AH50" s="21" t="s">
        <v>56</v>
      </c>
      <c r="AI50" s="21" t="s">
        <v>57</v>
      </c>
      <c r="AJ50" s="21" t="s">
        <v>56</v>
      </c>
      <c r="AK50" s="13" t="s">
        <v>58</v>
      </c>
      <c r="AL50" s="21" t="s">
        <v>56</v>
      </c>
      <c r="AM50" s="21" t="s">
        <v>57</v>
      </c>
      <c r="AN50" s="21" t="s">
        <v>56</v>
      </c>
      <c r="AO50" s="21" t="s">
        <v>56</v>
      </c>
      <c r="AP50" s="21" t="s">
        <v>56</v>
      </c>
      <c r="AQ50" s="13" t="s">
        <v>58</v>
      </c>
      <c r="AR50" s="21" t="s">
        <v>56</v>
      </c>
      <c r="AS50" s="13" t="s">
        <v>58</v>
      </c>
      <c r="AT50" s="15">
        <f t="shared" si="1"/>
        <v>1</v>
      </c>
      <c r="AU50" s="15">
        <f t="shared" si="2"/>
        <v>2</v>
      </c>
      <c r="AV50" s="15">
        <f t="shared" si="3"/>
        <v>1</v>
      </c>
      <c r="AW50" s="15">
        <f t="shared" si="4"/>
        <v>2</v>
      </c>
      <c r="AX50" s="16">
        <f t="shared" si="5"/>
        <v>6</v>
      </c>
      <c r="AY50" s="17">
        <f t="shared" si="6"/>
        <v>71</v>
      </c>
      <c r="AZ50" s="18" t="str">
        <f t="shared" si="7"/>
        <v>C-</v>
      </c>
    </row>
    <row r="51">
      <c r="A51" s="12" t="s">
        <v>108</v>
      </c>
      <c r="B51" s="13" t="s">
        <v>58</v>
      </c>
      <c r="C51" s="13" t="s">
        <v>58</v>
      </c>
      <c r="D51" s="13" t="s">
        <v>58</v>
      </c>
      <c r="E51" s="21" t="s">
        <v>56</v>
      </c>
      <c r="F51" s="21" t="s">
        <v>56</v>
      </c>
      <c r="G51" s="13" t="s">
        <v>58</v>
      </c>
      <c r="H51" s="13" t="s">
        <v>58</v>
      </c>
      <c r="I51" s="13" t="s">
        <v>58</v>
      </c>
      <c r="J51" s="13" t="s">
        <v>58</v>
      </c>
      <c r="K51" s="13" t="s">
        <v>58</v>
      </c>
      <c r="L51" s="13" t="s">
        <v>56</v>
      </c>
      <c r="M51" s="21" t="s">
        <v>57</v>
      </c>
      <c r="N51" s="21" t="s">
        <v>56</v>
      </c>
      <c r="O51" s="13" t="s">
        <v>58</v>
      </c>
      <c r="P51" s="13" t="s">
        <v>58</v>
      </c>
      <c r="Q51" s="13" t="s">
        <v>58</v>
      </c>
      <c r="R51" s="13" t="s">
        <v>56</v>
      </c>
      <c r="S51" s="21" t="s">
        <v>57</v>
      </c>
      <c r="T51" s="21" t="s">
        <v>56</v>
      </c>
      <c r="U51" s="13" t="s">
        <v>58</v>
      </c>
      <c r="V51" s="13" t="s">
        <v>56</v>
      </c>
      <c r="W51" s="13" t="s">
        <v>58</v>
      </c>
      <c r="X51" s="13" t="s">
        <v>58</v>
      </c>
      <c r="Y51" s="21" t="s">
        <v>56</v>
      </c>
      <c r="Z51" s="21" t="s">
        <v>57</v>
      </c>
      <c r="AA51" s="21" t="s">
        <v>57</v>
      </c>
      <c r="AB51" s="21" t="s">
        <v>56</v>
      </c>
      <c r="AC51" s="21" t="s">
        <v>56</v>
      </c>
      <c r="AD51" s="21" t="s">
        <v>56</v>
      </c>
      <c r="AE51" s="21" t="s">
        <v>57</v>
      </c>
      <c r="AF51" s="13" t="s">
        <v>58</v>
      </c>
      <c r="AG51" s="20" t="s">
        <v>56</v>
      </c>
      <c r="AH51" s="13" t="s">
        <v>58</v>
      </c>
      <c r="AI51" s="13" t="s">
        <v>56</v>
      </c>
      <c r="AJ51" s="21" t="s">
        <v>56</v>
      </c>
      <c r="AK51" s="21" t="s">
        <v>56</v>
      </c>
      <c r="AL51" s="13" t="s">
        <v>58</v>
      </c>
      <c r="AM51" s="13" t="s">
        <v>56</v>
      </c>
      <c r="AN51" s="21" t="s">
        <v>56</v>
      </c>
      <c r="AO51" s="13" t="s">
        <v>58</v>
      </c>
      <c r="AP51" s="13" t="s">
        <v>58</v>
      </c>
      <c r="AQ51" s="21" t="s">
        <v>56</v>
      </c>
      <c r="AR51" s="13" t="s">
        <v>58</v>
      </c>
      <c r="AS51" s="13" t="s">
        <v>58</v>
      </c>
      <c r="AT51" s="15">
        <f t="shared" si="1"/>
        <v>6</v>
      </c>
      <c r="AU51" s="15">
        <f t="shared" si="2"/>
        <v>8</v>
      </c>
      <c r="AV51" s="15">
        <f t="shared" si="3"/>
        <v>3</v>
      </c>
      <c r="AW51" s="15">
        <f t="shared" si="4"/>
        <v>4</v>
      </c>
      <c r="AX51" s="16">
        <f t="shared" si="5"/>
        <v>21</v>
      </c>
      <c r="AY51" s="17">
        <f t="shared" si="6"/>
        <v>86</v>
      </c>
      <c r="AZ51" s="18" t="str">
        <f t="shared" si="7"/>
        <v>B</v>
      </c>
    </row>
    <row r="52">
      <c r="A52" s="12" t="s">
        <v>109</v>
      </c>
      <c r="B52" s="13" t="s">
        <v>58</v>
      </c>
      <c r="C52" s="13" t="s">
        <v>58</v>
      </c>
      <c r="D52" s="13" t="s">
        <v>58</v>
      </c>
      <c r="E52" s="13" t="s">
        <v>58</v>
      </c>
      <c r="F52" s="13" t="s">
        <v>58</v>
      </c>
      <c r="G52" s="13" t="s">
        <v>58</v>
      </c>
      <c r="H52" s="13" t="s">
        <v>58</v>
      </c>
      <c r="I52" s="13" t="s">
        <v>58</v>
      </c>
      <c r="J52" s="13" t="s">
        <v>56</v>
      </c>
      <c r="K52" s="13" t="s">
        <v>58</v>
      </c>
      <c r="L52" s="13" t="s">
        <v>56</v>
      </c>
      <c r="M52" s="13" t="s">
        <v>58</v>
      </c>
      <c r="N52" s="13" t="s">
        <v>58</v>
      </c>
      <c r="O52" s="13" t="s">
        <v>58</v>
      </c>
      <c r="P52" s="14" t="s">
        <v>58</v>
      </c>
      <c r="Q52" s="13" t="s">
        <v>58</v>
      </c>
      <c r="R52" s="13" t="s">
        <v>56</v>
      </c>
      <c r="S52" s="13" t="s">
        <v>58</v>
      </c>
      <c r="T52" s="13" t="s">
        <v>58</v>
      </c>
      <c r="U52" s="13" t="s">
        <v>58</v>
      </c>
      <c r="V52" s="14" t="s">
        <v>56</v>
      </c>
      <c r="W52" s="13" t="s">
        <v>58</v>
      </c>
      <c r="X52" s="13" t="s">
        <v>58</v>
      </c>
      <c r="Y52" s="13" t="s">
        <v>58</v>
      </c>
      <c r="Z52" s="13" t="s">
        <v>59</v>
      </c>
      <c r="AA52" s="13" t="s">
        <v>58</v>
      </c>
      <c r="AB52" s="13" t="s">
        <v>58</v>
      </c>
      <c r="AC52" s="13" t="s">
        <v>58</v>
      </c>
      <c r="AD52" s="13" t="s">
        <v>56</v>
      </c>
      <c r="AE52" s="13" t="s">
        <v>57</v>
      </c>
      <c r="AF52" s="13" t="s">
        <v>56</v>
      </c>
      <c r="AG52" s="13" t="s">
        <v>57</v>
      </c>
      <c r="AH52" s="13" t="s">
        <v>58</v>
      </c>
      <c r="AI52" s="13" t="s">
        <v>56</v>
      </c>
      <c r="AJ52" s="13" t="s">
        <v>58</v>
      </c>
      <c r="AK52" s="13" t="s">
        <v>56</v>
      </c>
      <c r="AL52" s="13" t="s">
        <v>58</v>
      </c>
      <c r="AM52" s="13" t="s">
        <v>58</v>
      </c>
      <c r="AN52" s="13" t="s">
        <v>58</v>
      </c>
      <c r="AO52" s="13" t="s">
        <v>56</v>
      </c>
      <c r="AP52" s="13" t="s">
        <v>58</v>
      </c>
      <c r="AQ52" s="13" t="s">
        <v>58</v>
      </c>
      <c r="AR52" s="13" t="s">
        <v>58</v>
      </c>
      <c r="AS52" s="13" t="s">
        <v>56</v>
      </c>
      <c r="AT52" s="15">
        <f t="shared" si="1"/>
        <v>8</v>
      </c>
      <c r="AU52" s="15">
        <f t="shared" si="2"/>
        <v>16</v>
      </c>
      <c r="AV52" s="15">
        <f t="shared" si="3"/>
        <v>5</v>
      </c>
      <c r="AW52" s="15">
        <f t="shared" si="4"/>
        <v>3</v>
      </c>
      <c r="AX52" s="16">
        <f t="shared" si="5"/>
        <v>32</v>
      </c>
      <c r="AY52" s="17">
        <f t="shared" si="6"/>
        <v>97</v>
      </c>
      <c r="AZ52" s="18" t="str">
        <f t="shared" si="7"/>
        <v>A</v>
      </c>
    </row>
    <row r="53">
      <c r="A53" s="12" t="s">
        <v>110</v>
      </c>
      <c r="B53" s="13" t="s">
        <v>58</v>
      </c>
      <c r="C53" s="13" t="s">
        <v>58</v>
      </c>
      <c r="D53" s="13" t="s">
        <v>58</v>
      </c>
      <c r="E53" s="13" t="s">
        <v>56</v>
      </c>
      <c r="F53" s="13" t="s">
        <v>56</v>
      </c>
      <c r="G53" s="13" t="s">
        <v>56</v>
      </c>
      <c r="H53" s="20" t="s">
        <v>57</v>
      </c>
      <c r="I53" s="13" t="s">
        <v>56</v>
      </c>
      <c r="J53" s="13" t="s">
        <v>56</v>
      </c>
      <c r="K53" s="13" t="s">
        <v>56</v>
      </c>
      <c r="L53" s="13" t="s">
        <v>57</v>
      </c>
      <c r="M53" s="13" t="s">
        <v>57</v>
      </c>
      <c r="N53" s="13" t="s">
        <v>56</v>
      </c>
      <c r="O53" s="13" t="s">
        <v>56</v>
      </c>
      <c r="P53" s="14" t="s">
        <v>57</v>
      </c>
      <c r="Q53" s="13" t="s">
        <v>56</v>
      </c>
      <c r="R53" s="13" t="s">
        <v>57</v>
      </c>
      <c r="S53" s="13" t="s">
        <v>57</v>
      </c>
      <c r="T53" s="13" t="s">
        <v>56</v>
      </c>
      <c r="U53" s="13" t="s">
        <v>56</v>
      </c>
      <c r="V53" s="14" t="s">
        <v>57</v>
      </c>
      <c r="W53" s="13" t="s">
        <v>56</v>
      </c>
      <c r="X53" s="13" t="s">
        <v>57</v>
      </c>
      <c r="Y53" s="13" t="s">
        <v>56</v>
      </c>
      <c r="Z53" s="13" t="s">
        <v>57</v>
      </c>
      <c r="AA53" s="13" t="s">
        <v>57</v>
      </c>
      <c r="AB53" s="13" t="s">
        <v>56</v>
      </c>
      <c r="AC53" s="13" t="s">
        <v>56</v>
      </c>
      <c r="AD53" s="13" t="s">
        <v>56</v>
      </c>
      <c r="AE53" s="14" t="s">
        <v>57</v>
      </c>
      <c r="AF53" s="13" t="s">
        <v>58</v>
      </c>
      <c r="AG53" s="13" t="s">
        <v>58</v>
      </c>
      <c r="AH53" s="13" t="s">
        <v>56</v>
      </c>
      <c r="AI53" s="13" t="s">
        <v>57</v>
      </c>
      <c r="AJ53" s="13" t="s">
        <v>58</v>
      </c>
      <c r="AK53" s="13" t="s">
        <v>56</v>
      </c>
      <c r="AL53" s="13" t="s">
        <v>58</v>
      </c>
      <c r="AM53" s="26" t="s">
        <v>58</v>
      </c>
      <c r="AN53" s="13" t="s">
        <v>56</v>
      </c>
      <c r="AO53" s="13" t="s">
        <v>56</v>
      </c>
      <c r="AP53" s="13" t="s">
        <v>56</v>
      </c>
      <c r="AQ53" s="13" t="s">
        <v>56</v>
      </c>
      <c r="AR53" s="13" t="s">
        <v>56</v>
      </c>
      <c r="AS53" s="13" t="s">
        <v>56</v>
      </c>
      <c r="AT53" s="15">
        <f t="shared" si="1"/>
        <v>3</v>
      </c>
      <c r="AU53" s="15">
        <f t="shared" si="2"/>
        <v>0</v>
      </c>
      <c r="AV53" s="15">
        <f t="shared" si="3"/>
        <v>5</v>
      </c>
      <c r="AW53" s="15">
        <f t="shared" si="4"/>
        <v>0</v>
      </c>
      <c r="AX53" s="16">
        <f t="shared" si="5"/>
        <v>8</v>
      </c>
      <c r="AY53" s="17">
        <f t="shared" si="6"/>
        <v>73</v>
      </c>
      <c r="AZ53" s="18" t="str">
        <f t="shared" si="7"/>
        <v>C</v>
      </c>
    </row>
    <row r="54">
      <c r="A54" s="27" t="s">
        <v>111</v>
      </c>
      <c r="B54" s="28">
        <f t="shared" ref="B54:AS54" si="8">COUNTIF(B4:B53,"*Y*")</f>
        <v>44</v>
      </c>
      <c r="C54" s="28">
        <f t="shared" si="8"/>
        <v>35</v>
      </c>
      <c r="D54" s="28">
        <f t="shared" si="8"/>
        <v>35</v>
      </c>
      <c r="E54" s="28">
        <f t="shared" si="8"/>
        <v>18</v>
      </c>
      <c r="F54" s="28">
        <f t="shared" si="8"/>
        <v>10</v>
      </c>
      <c r="G54" s="28">
        <f t="shared" si="8"/>
        <v>21</v>
      </c>
      <c r="H54" s="28">
        <f t="shared" si="8"/>
        <v>9</v>
      </c>
      <c r="I54" s="28">
        <f t="shared" si="8"/>
        <v>24</v>
      </c>
      <c r="J54" s="28">
        <f t="shared" si="8"/>
        <v>31</v>
      </c>
      <c r="K54" s="28">
        <f t="shared" si="8"/>
        <v>32</v>
      </c>
      <c r="L54" s="28">
        <f t="shared" si="8"/>
        <v>3</v>
      </c>
      <c r="M54" s="28">
        <f t="shared" si="8"/>
        <v>27</v>
      </c>
      <c r="N54" s="28">
        <f t="shared" si="8"/>
        <v>21</v>
      </c>
      <c r="O54" s="28">
        <f t="shared" si="8"/>
        <v>23</v>
      </c>
      <c r="P54" s="28">
        <f t="shared" si="8"/>
        <v>15</v>
      </c>
      <c r="Q54" s="28">
        <f t="shared" si="8"/>
        <v>29</v>
      </c>
      <c r="R54" s="28">
        <f t="shared" si="8"/>
        <v>6</v>
      </c>
      <c r="S54" s="28">
        <f t="shared" si="8"/>
        <v>23</v>
      </c>
      <c r="T54" s="28">
        <f t="shared" si="8"/>
        <v>23</v>
      </c>
      <c r="U54" s="28">
        <f t="shared" si="8"/>
        <v>19</v>
      </c>
      <c r="V54" s="28">
        <f t="shared" si="8"/>
        <v>1</v>
      </c>
      <c r="W54" s="28">
        <f t="shared" si="8"/>
        <v>26</v>
      </c>
      <c r="X54" s="28">
        <f t="shared" si="8"/>
        <v>22</v>
      </c>
      <c r="Y54" s="28">
        <f t="shared" si="8"/>
        <v>9</v>
      </c>
      <c r="Z54" s="28">
        <f t="shared" si="8"/>
        <v>8</v>
      </c>
      <c r="AA54" s="28">
        <f t="shared" si="8"/>
        <v>6</v>
      </c>
      <c r="AB54" s="28">
        <f t="shared" si="8"/>
        <v>13</v>
      </c>
      <c r="AC54" s="28">
        <f t="shared" si="8"/>
        <v>14</v>
      </c>
      <c r="AD54" s="28">
        <f t="shared" si="8"/>
        <v>1</v>
      </c>
      <c r="AE54" s="28">
        <f t="shared" si="8"/>
        <v>1</v>
      </c>
      <c r="AF54" s="28">
        <f t="shared" si="8"/>
        <v>17</v>
      </c>
      <c r="AG54" s="28">
        <f t="shared" si="8"/>
        <v>7</v>
      </c>
      <c r="AH54" s="28">
        <f t="shared" si="8"/>
        <v>26</v>
      </c>
      <c r="AI54" s="28">
        <f t="shared" si="8"/>
        <v>11</v>
      </c>
      <c r="AJ54" s="28">
        <f t="shared" si="8"/>
        <v>20</v>
      </c>
      <c r="AK54" s="28">
        <f t="shared" si="8"/>
        <v>8</v>
      </c>
      <c r="AL54" s="28">
        <f t="shared" si="8"/>
        <v>30</v>
      </c>
      <c r="AM54" s="28">
        <f t="shared" si="8"/>
        <v>27</v>
      </c>
      <c r="AN54" s="28">
        <f t="shared" si="8"/>
        <v>24</v>
      </c>
      <c r="AO54" s="28">
        <f t="shared" si="8"/>
        <v>16</v>
      </c>
      <c r="AP54" s="28">
        <f t="shared" si="8"/>
        <v>26</v>
      </c>
      <c r="AQ54" s="28">
        <f t="shared" si="8"/>
        <v>21</v>
      </c>
      <c r="AR54" s="28">
        <f t="shared" si="8"/>
        <v>25</v>
      </c>
      <c r="AS54" s="28">
        <f t="shared" si="8"/>
        <v>16</v>
      </c>
      <c r="AT54" s="29"/>
      <c r="AU54" s="29"/>
      <c r="AV54" s="29"/>
      <c r="AW54" s="29"/>
      <c r="AX54" s="30"/>
      <c r="AY54" s="31">
        <f>sum(AY4:AY53)/50</f>
        <v>81.46</v>
      </c>
      <c r="AZ54" s="30"/>
    </row>
  </sheetData>
  <mergeCells count="7">
    <mergeCell ref="A1:AZ1"/>
    <mergeCell ref="A2:A3"/>
    <mergeCell ref="B2:I2"/>
    <mergeCell ref="J2:AE2"/>
    <mergeCell ref="AF2:AN2"/>
    <mergeCell ref="AO2:AS2"/>
    <mergeCell ref="AT2:AZ2"/>
  </mergeCells>
  <drawing r:id="rId2"/>
  <legacyDrawing r:id="rId3"/>
</worksheet>
</file>